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0" yWindow="0" windowWidth="28800" windowHeight="12300"/>
  </bookViews>
  <sheets>
    <sheet name="VNB-Angaben" sheetId="1" r:id="rId1"/>
    <sheet name="Änderungen_VU_2017" sheetId="2" r:id="rId2"/>
    <sheet name="Änderungen_VU_2018" sheetId="4" r:id="rId3"/>
    <sheet name="Änderungen_VU_2019" sheetId="5" r:id="rId4"/>
    <sheet name="Bemerkungen" sheetId="3" r:id="rId5"/>
    <sheet name="Definitionen" sheetId="6" r:id="rId6"/>
  </sheets>
  <definedNames>
    <definedName name="_xlnm._FilterDatabase" localSheetId="1" hidden="1">Änderungen_VU_2017!$B$9:$AA$9</definedName>
    <definedName name="_xlnm._FilterDatabase" localSheetId="2" hidden="1">Änderungen_VU_2018!$B$9:$AA$9</definedName>
    <definedName name="_xlnm._FilterDatabase" localSheetId="3" hidden="1">Änderungen_VU_2019!$B$9:$AA$9</definedName>
    <definedName name="_xlnm.Print_Area" localSheetId="1">Änderungen_VU_2017!$A$1:$AB$19</definedName>
    <definedName name="_xlnm.Print_Area" localSheetId="2">Änderungen_VU_2018!$A$1:$AB$19</definedName>
    <definedName name="_xlnm.Print_Area" localSheetId="3">Änderungen_VU_2019!$A$1:$AB$19</definedName>
    <definedName name="_xlnm.Print_Area" localSheetId="4">Bemerkungen!$A$1:$G$16</definedName>
    <definedName name="_xlnm.Print_Area" localSheetId="0">'VNB-Angaben'!$A$1:$K$175</definedName>
  </definedNames>
  <calcPr calcId="162913"/>
</workbook>
</file>

<file path=xl/calcChain.xml><?xml version="1.0" encoding="utf-8"?>
<calcChain xmlns="http://schemas.openxmlformats.org/spreadsheetml/2006/main">
  <c r="H91" i="1" l="1"/>
  <c r="G91" i="1"/>
  <c r="F91" i="1"/>
  <c r="H160" i="1" l="1"/>
  <c r="F160" i="1"/>
  <c r="G160" i="1"/>
  <c r="Y12" i="5" l="1"/>
  <c r="Y12" i="4"/>
  <c r="F100" i="1" l="1"/>
  <c r="F101" i="1" s="1"/>
  <c r="F43" i="1" l="1"/>
  <c r="F31" i="1"/>
  <c r="G100" i="1" l="1"/>
  <c r="H100" i="1"/>
  <c r="G101" i="1" l="1"/>
  <c r="H101" i="1"/>
  <c r="H96" i="1"/>
  <c r="G96" i="1"/>
  <c r="F96" i="1"/>
  <c r="H86" i="1"/>
  <c r="G86" i="1"/>
  <c r="F86" i="1"/>
  <c r="H81" i="1"/>
  <c r="G81" i="1"/>
  <c r="F81" i="1"/>
  <c r="H76" i="1"/>
  <c r="G76" i="1"/>
  <c r="F76" i="1"/>
  <c r="Y12" i="2"/>
  <c r="H166" i="1"/>
  <c r="G166" i="1"/>
  <c r="F166" i="1"/>
  <c r="H154" i="1"/>
  <c r="G154" i="1"/>
  <c r="F154" i="1"/>
  <c r="H148" i="1"/>
  <c r="G148" i="1"/>
  <c r="F148" i="1"/>
  <c r="H142" i="1"/>
  <c r="G142" i="1"/>
  <c r="F142" i="1"/>
  <c r="G170" i="1"/>
  <c r="G171" i="1" s="1"/>
  <c r="H170" i="1"/>
  <c r="H171" i="1" s="1"/>
  <c r="F170" i="1"/>
  <c r="F171" i="1" s="1"/>
</calcChain>
</file>

<file path=xl/sharedStrings.xml><?xml version="1.0" encoding="utf-8"?>
<sst xmlns="http://schemas.openxmlformats.org/spreadsheetml/2006/main" count="814" uniqueCount="376">
  <si>
    <t>Netzzuverlässigkeit in der Mittelspannung</t>
  </si>
  <si>
    <t>Störungsanlass atmosphärische Einwirkungen</t>
  </si>
  <si>
    <t>Unterbrochene Bemessungs-
scheinleistung
NKT * Dauer</t>
  </si>
  <si>
    <t>Störungsanlass Einwirkungen Dritter</t>
  </si>
  <si>
    <t>Störungsanlass Sonstiges (geplant)</t>
  </si>
  <si>
    <t>Störungsanlass höhere Gewalt</t>
  </si>
  <si>
    <t>ASIDI zum Störungsanlass höhere Gewalt</t>
  </si>
  <si>
    <t>Installierte Bemessungsscheinleistung</t>
  </si>
  <si>
    <t>Installierte Bemessungsscheinleistung der Ortsnetztransformator (ONT)</t>
  </si>
  <si>
    <t>Installierte Bemessungsscheinleistung der Letztverbrauchertransformatoren (LVT)</t>
  </si>
  <si>
    <t>Störungsanlass Zuständigkeitsbereich des Netzbetreibers/kein erkennbarer Anlass</t>
  </si>
  <si>
    <t>Datum</t>
  </si>
  <si>
    <t>Dauer</t>
  </si>
  <si>
    <t>Art</t>
  </si>
  <si>
    <t>Anlass</t>
  </si>
  <si>
    <t>Höhere Gewalt (Info)</t>
  </si>
  <si>
    <t>Wie Bericht nach § 52 EnWG:</t>
  </si>
  <si>
    <t>Änderung in:</t>
  </si>
  <si>
    <t>Netzebene</t>
  </si>
  <si>
    <t>Unterbrochene Bemessungs-
scheinleistung
LVT</t>
  </si>
  <si>
    <t>Uhrzeit</t>
  </si>
  <si>
    <t>Hinweise</t>
  </si>
  <si>
    <t>geplant</t>
  </si>
  <si>
    <t>ungeplant</t>
  </si>
  <si>
    <t>MS</t>
  </si>
  <si>
    <t>NS</t>
  </si>
  <si>
    <t>Zuständigkeitsbereich des Netzbetreibers/kein erkennbarer Anlass</t>
  </si>
  <si>
    <t>Rückwirkungsstörungen</t>
  </si>
  <si>
    <t>Höhere Gewalt</t>
  </si>
  <si>
    <t>Zählerwechsel</t>
  </si>
  <si>
    <t>#</t>
  </si>
  <si>
    <t>zusätzliche VU, nicht im Bericht nach § 52 EnWG enthalten</t>
  </si>
  <si>
    <t>zu löschende VU, Doppelberücksichtigung im Bericht nach § 52 EnWG,  Nachweise sind eingereicht</t>
  </si>
  <si>
    <t>lfd Nr. VU</t>
  </si>
  <si>
    <t>Unterbrochene Bemessungs-
scheinleistung
LVT * Dauer</t>
  </si>
  <si>
    <t>Unterbrochene Bemessungs-
scheinleistung
LVT/unterbrochene LV</t>
  </si>
  <si>
    <t>Unterbrochene Bemessungs-
scheinleistung
LVT * Dauer/
unterbrochene LV * Dauer</t>
  </si>
  <si>
    <t>Datenerhebung zur Bestimmung des Qualitätselementes</t>
  </si>
  <si>
    <t>hinsichtlich der Netzzuverlässigkeit Strom nach den §§ 19 und 20 ARegV</t>
  </si>
  <si>
    <t>Anzahl der angeschlossenen Letztverbraucher (LV)/Entnahmestellen</t>
  </si>
  <si>
    <t>Anzahl der Letztverbraucher in der NS-Netzebene</t>
  </si>
  <si>
    <t>Anzahl der Letztverbraucher in der MS/NS-Umspannebene</t>
  </si>
  <si>
    <t>SAIDI zum Störungsanlass höhere Gewalt</t>
  </si>
  <si>
    <t>SAIDI</t>
  </si>
  <si>
    <t>min/a</t>
  </si>
  <si>
    <t>MVA</t>
  </si>
  <si>
    <t>MVA*min</t>
  </si>
  <si>
    <t>Zulässige EOG 2019</t>
  </si>
  <si>
    <t>Summe EOG</t>
  </si>
  <si>
    <t>€</t>
  </si>
  <si>
    <t>Zulässige dnbK 2019</t>
  </si>
  <si>
    <t>Summe dnbK</t>
  </si>
  <si>
    <t>davon EOG-Anteil HöS</t>
  </si>
  <si>
    <t>davon EOG-Anteil HöS/HS</t>
  </si>
  <si>
    <t>davon EOG-Anteil HS/MS</t>
  </si>
  <si>
    <t>davon EOG-Anteil MS</t>
  </si>
  <si>
    <t>davon EOG-Anteil MS/NS</t>
  </si>
  <si>
    <t>davon EOG-Anteil NS</t>
  </si>
  <si>
    <t>davon EOG-Anteil HS</t>
  </si>
  <si>
    <t>davon dnbK-Anteil HöS</t>
  </si>
  <si>
    <t>davon dnbK-Anteil HöS/HS</t>
  </si>
  <si>
    <t>davon dnbK-Anteil HS/MS</t>
  </si>
  <si>
    <t>davon dnbK-Anteil MS</t>
  </si>
  <si>
    <t>davon dnbK-Anteil MS/NS</t>
  </si>
  <si>
    <t>davon dnbK-Anteil NS</t>
  </si>
  <si>
    <t>davon dnbK-Anteil HS</t>
  </si>
  <si>
    <t>Strukturparameter der Niederspannung</t>
  </si>
  <si>
    <t>Allgemeine Angaben zu Netzbetreiber</t>
  </si>
  <si>
    <t>Name des Netzbetreibers</t>
  </si>
  <si>
    <t>Betriebsnummer bei der Bundesnetzagentur</t>
  </si>
  <si>
    <t>Netznummer bei der Bundesnetzagentur</t>
  </si>
  <si>
    <t>Ausfülldatum</t>
  </si>
  <si>
    <t>Netzänderungen</t>
  </si>
  <si>
    <t>nein</t>
  </si>
  <si>
    <t>Erlösobergrenze (EOG) und dauerhaft nicht beeinflussbare Kosten (dnbK) im Jahr 2019</t>
  </si>
  <si>
    <t>1.1</t>
  </si>
  <si>
    <t>1.2</t>
  </si>
  <si>
    <t>1.3</t>
  </si>
  <si>
    <t>1.4</t>
  </si>
  <si>
    <t>1.5</t>
  </si>
  <si>
    <t>2.1</t>
  </si>
  <si>
    <t>2.2</t>
  </si>
  <si>
    <t>2.2.1</t>
  </si>
  <si>
    <t>2.2.2</t>
  </si>
  <si>
    <t>2.2.3</t>
  </si>
  <si>
    <t>2.2.4</t>
  </si>
  <si>
    <t>2.2.5</t>
  </si>
  <si>
    <t>2.2.6</t>
  </si>
  <si>
    <t>2.2.7</t>
  </si>
  <si>
    <t>2.2.8</t>
  </si>
  <si>
    <t>2.1.1</t>
  </si>
  <si>
    <t>2.1.2</t>
  </si>
  <si>
    <t>2.1.3</t>
  </si>
  <si>
    <t>2.1.4</t>
  </si>
  <si>
    <t>2.1.5</t>
  </si>
  <si>
    <t>2.1.6</t>
  </si>
  <si>
    <t>2.1.7</t>
  </si>
  <si>
    <t>2.1.8</t>
  </si>
  <si>
    <t>3.1</t>
  </si>
  <si>
    <t>3.1.1</t>
  </si>
  <si>
    <t>3.1.2</t>
  </si>
  <si>
    <t>1</t>
  </si>
  <si>
    <t>2</t>
  </si>
  <si>
    <t>3</t>
  </si>
  <si>
    <t>4</t>
  </si>
  <si>
    <t>4.1</t>
  </si>
  <si>
    <t>4.2</t>
  </si>
  <si>
    <t>4.3</t>
  </si>
  <si>
    <t>4.1.1</t>
  </si>
  <si>
    <t>4.1.2</t>
  </si>
  <si>
    <t>4.2.1</t>
  </si>
  <si>
    <t>4.2.2</t>
  </si>
  <si>
    <t>4.3.1</t>
  </si>
  <si>
    <t>4.3.2</t>
  </si>
  <si>
    <t>4.4</t>
  </si>
  <si>
    <t>4.4.1</t>
  </si>
  <si>
    <t>4.4.3</t>
  </si>
  <si>
    <t>4.6</t>
  </si>
  <si>
    <t>4.6.1</t>
  </si>
  <si>
    <t>4.6.2</t>
  </si>
  <si>
    <t>Strukturparameter der Mittelspannung</t>
  </si>
  <si>
    <t>5</t>
  </si>
  <si>
    <t>5.1</t>
  </si>
  <si>
    <t>5.1.1</t>
  </si>
  <si>
    <t>5.1.2</t>
  </si>
  <si>
    <t>Anzahl der Letztverbraucher in der MS-Netzebene</t>
  </si>
  <si>
    <t>Anzahl der Letztverbraucher in der HS/MS-Umspannebene</t>
  </si>
  <si>
    <t>5.2</t>
  </si>
  <si>
    <t>5.2.1</t>
  </si>
  <si>
    <t>5.2.2</t>
  </si>
  <si>
    <t>Geografische Fläche</t>
  </si>
  <si>
    <t>geografische Fläche</t>
  </si>
  <si>
    <t>5.3</t>
  </si>
  <si>
    <t>km²</t>
  </si>
  <si>
    <t>3.3</t>
  </si>
  <si>
    <t>kW</t>
  </si>
  <si>
    <t>5.4</t>
  </si>
  <si>
    <t>5.5</t>
  </si>
  <si>
    <t>5.5.1</t>
  </si>
  <si>
    <t>5.5.2</t>
  </si>
  <si>
    <t>Zeitgleiche Jahreshöchstlast (NS-Ebene)</t>
  </si>
  <si>
    <t>Zeitgleiche Jahreshöchstlast aller Entnahmen (NS-Ebene)</t>
  </si>
  <si>
    <t>Anzahl der Anschlusspunkte</t>
  </si>
  <si>
    <t>3.4</t>
  </si>
  <si>
    <t>6</t>
  </si>
  <si>
    <t>6.1</t>
  </si>
  <si>
    <t>6.1.1</t>
  </si>
  <si>
    <t>6.1.2</t>
  </si>
  <si>
    <t>6.1.3</t>
  </si>
  <si>
    <t>6.2</t>
  </si>
  <si>
    <t>6.2.1</t>
  </si>
  <si>
    <t>6.2.2</t>
  </si>
  <si>
    <t>6.2.3</t>
  </si>
  <si>
    <t>6.3</t>
  </si>
  <si>
    <t>6.3.1</t>
  </si>
  <si>
    <t>6.3.2</t>
  </si>
  <si>
    <t>6.3.3</t>
  </si>
  <si>
    <t>6.4</t>
  </si>
  <si>
    <t>6.4.1</t>
  </si>
  <si>
    <t>6.4.2</t>
  </si>
  <si>
    <t>6.6</t>
  </si>
  <si>
    <t>6.6.1</t>
  </si>
  <si>
    <t>6.6.2</t>
  </si>
  <si>
    <t>Zeitgleiche Jahreshöchstlast (MS-Ebene)</t>
  </si>
  <si>
    <r>
      <t xml:space="preserve">Zeitgleiche Jahreshöchstlast </t>
    </r>
    <r>
      <rPr>
        <b/>
        <i/>
        <u/>
        <sz val="11"/>
        <color theme="1"/>
        <rFont val="Segoe UI"/>
        <family val="2"/>
      </rPr>
      <t>ohne</t>
    </r>
    <r>
      <rPr>
        <sz val="11"/>
        <color theme="1"/>
        <rFont val="Segoe UI"/>
        <family val="2"/>
      </rPr>
      <t xml:space="preserve"> die Entnahmen von Netzbetreibern auf gleicher Spannungsebene (MS-Ebene)*</t>
    </r>
  </si>
  <si>
    <t>Zeitgleiche Jahreshöchstlast aller Entnahmen (MS-Ebene)</t>
  </si>
  <si>
    <t>Anschlusspunkte</t>
  </si>
  <si>
    <t>Bei Änderungsbedarf von Versorgungsunterbrechungen ggü. dem Bericht nach § 52 EnWG sind alle Spalten einer Zeile zu befüllen.</t>
  </si>
  <si>
    <t>Die entsprechende laufende Nummer der Versorgungsunterbrechung (lfd. Nr. VU) aus dem Bericht zu § 52 EnWG ist zu übernehmen, um die geänderte Versorgungsunterbrechungen zuordnen zu können.</t>
  </si>
  <si>
    <t>7</t>
  </si>
  <si>
    <t>Änderungen von Versorgungsunterbrechungen gegenüber dem Bericht nach § 52 EnWG 2017</t>
  </si>
  <si>
    <t>7.1</t>
  </si>
  <si>
    <t>7.2</t>
  </si>
  <si>
    <t>7.3</t>
  </si>
  <si>
    <t>7.4</t>
  </si>
  <si>
    <t>7.5</t>
  </si>
  <si>
    <t>7.6</t>
  </si>
  <si>
    <t>7.7</t>
  </si>
  <si>
    <t>7.8</t>
  </si>
  <si>
    <t>7.9</t>
  </si>
  <si>
    <t>7.10</t>
  </si>
  <si>
    <t>- Entwurf -</t>
  </si>
  <si>
    <t>Die Tabelle ist erweiterbar, der entsprechende Bereich des Tabellenblattes ist nicht gesperrt.</t>
  </si>
  <si>
    <t>Anzahl der Anschlusspunkte an Letztverbraucher (NS-Ebene)*</t>
  </si>
  <si>
    <t>Anzahl der Anschlusspunkte an Letztverbraucher (MS-Ebene)*</t>
  </si>
  <si>
    <t>Netzzuverlässigkeit in der Niederspannung</t>
  </si>
  <si>
    <t>ja, Aufnahme eines Netzteils</t>
  </si>
  <si>
    <t>ja, Abgabe eines Netzteils</t>
  </si>
  <si>
    <t>Sonstiges</t>
  </si>
  <si>
    <t>Versorgte Fläche (NS)*</t>
  </si>
  <si>
    <t>Zuverlässigkeitskennzahl (NS-Ebene)*</t>
  </si>
  <si>
    <t>Störungsanlass sonstiges (geplant)</t>
  </si>
  <si>
    <t>Zuverlässigkeitskennzahl (MS-Ebene)*</t>
  </si>
  <si>
    <t>Version 1 vom</t>
  </si>
  <si>
    <t>Netzveränderungen</t>
  </si>
  <si>
    <t>ASIDI</t>
  </si>
  <si>
    <t>Σ (Unterbrochene LV * Dauer), Kundenminuten zum Störungsanlass Sonstiges (geplant)</t>
  </si>
  <si>
    <t>Σ (Unterbrochene LV * Dauer), Kundenminuten zum Störungsanlass höhere Gewalt</t>
  </si>
  <si>
    <t>Σ (Unterbrochene Bemessungsscheinleistung ONT * Dauer) zum Störungsanlass höhere Gewalt</t>
  </si>
  <si>
    <t>Σ (Unterbrochene Bemessungsscheinleistung ONT * Dauer) zum Störungsanlass Sonstiges (geplant)</t>
  </si>
  <si>
    <t>Σ (Unterbrochene Bemessungsscheinleistung LVT * Dauer) zum Störungsanlass höhere Gewalt</t>
  </si>
  <si>
    <t>Σ (Unterbrochene Bemessungsscheinleistung LVT * Dauer) zum Störungsanlass Sonstiges (geplant)</t>
  </si>
  <si>
    <t>Anzahl von Anschlusspunkten an fremde nachgelagerte MS/NS-Umspannebenen (MS-Ebene)</t>
  </si>
  <si>
    <t>Versorgte Fläche (NS)</t>
  </si>
  <si>
    <t>Anzahl von Anschlusspunkten an Straßenbeleuchtungen die direkt am eigenen Netz der öffentlichen Versorgung angebunden sind (Variante 1)</t>
  </si>
  <si>
    <t>Anzahl von Anschlusspunkten an Straßenbeleuchtungen die indirekt über einen Schaltkasten am eigenen Netz der öffentlichen Versorgung angebunden sind (Variante 2)</t>
  </si>
  <si>
    <t>* Ohne Anschlusspunkte an Straßenbeleuchtungen, aber mit Anschlusspunkte an geschlossene Verteilernetze gem. § 110 Abs. 2 EnWG (NS-Ebene).</t>
  </si>
  <si>
    <r>
      <t xml:space="preserve">Zeitgleiche Jahreshöchstlast </t>
    </r>
    <r>
      <rPr>
        <b/>
        <i/>
        <u/>
        <sz val="11"/>
        <color theme="1"/>
        <rFont val="Segoe UI"/>
        <family val="2"/>
      </rPr>
      <t>ohne</t>
    </r>
    <r>
      <rPr>
        <sz val="11"/>
        <color theme="1"/>
        <rFont val="Segoe UI"/>
        <family val="2"/>
      </rPr>
      <t xml:space="preserve"> Entnahmen von Netzbetreibern, die auf gleicher Spannungsebene (NS-Ebene) an das betrachtete Netz angeschlossen sind*</t>
    </r>
  </si>
  <si>
    <t>* Nicht berücksichtigt werden Versorgungsunterbrechungen mit den Störungsanlässen: Zählerwechsel, höhere Gewalt und Rückwirkungsstörungen. Sonstige (geplante) Versorgungsunterbrechungen werden zu 50 % herangezogen.</t>
  </si>
  <si>
    <t>Anzahl von Anschlusspunkten an eigene nachgelagerte Umspannebenen (MS-Ebene)</t>
  </si>
  <si>
    <t>5.3.1</t>
  </si>
  <si>
    <t>5.3.2</t>
  </si>
  <si>
    <t>5.3.3</t>
  </si>
  <si>
    <t>5.3.4</t>
  </si>
  <si>
    <t>Angeschlossene Letztverbraucher (LV)/Entnahmestellen</t>
  </si>
  <si>
    <t>Anzahl von Anschlusspunkten an fremde Netzbetreiber auf der gleichen Netzebene (NS-Ebene)</t>
  </si>
  <si>
    <t>Anzahl von Anschlusspunkten an fremde Netzbetreiber auf der gleichen Netzebene (MS-Ebene)</t>
  </si>
  <si>
    <t>Summe der unterbrochenen Kundenminuten (NS-Ebene)</t>
  </si>
  <si>
    <t>* Sollte kein Eintrag möglich sein, bitte den Wert der zeitgleichen Jahrhöchstlast aller Entnahmen (5.5.2) übernehmen.</t>
  </si>
  <si>
    <t>Σ (Unterbrochene Bemessungsscheinleistung LVT * Dauer) zum Störungsanlass atmosphärische Einwirkung</t>
  </si>
  <si>
    <t>Σ (Unterbrochene Bemessungsscheinleistung ONT * Dauer) zum Störungsanlass atmosphärische Einwirkung</t>
  </si>
  <si>
    <t>Σ (Unterbrochene Bemessungsscheinleistung ONT * Dauer) zum Störungsanlass Einwirkung Dritter</t>
  </si>
  <si>
    <t>Σ (Unterbrochene Bemessungsscheinleistung LVT * Dauer) zum Störungsanlass Einwirkung Dritter</t>
  </si>
  <si>
    <t>Σ (Unterbrochene Bemessungsscheinleistung ONT * Dauer) zum Störungsanlass Zuständigkeitsbereich des Netzbetreibers/kein erkennbarer Anlass</t>
  </si>
  <si>
    <t>Σ (Unterbrochene Bemessungsscheinleistung LVT * Dauer) zum Störungsanlass Zuständigkeitsbereich des Netzbetreibers/kein erkennbarer Anlass</t>
  </si>
  <si>
    <t>ASIDI zum Störungsanlass Zuständigkeitsbereich des Netzbetreibers/kein erkennbarer Anlass</t>
  </si>
  <si>
    <t>Unterbrochene Bemessungsscheinleistung * Dauer (Summe)</t>
  </si>
  <si>
    <t>ASIDI zum Störungsanlass Einwirkung Dritter</t>
  </si>
  <si>
    <t>ASIDI zum Störungsanlass atmosphärische Einwirkung</t>
  </si>
  <si>
    <t>Σ (Unterbrochene LV * Dauer), Kundenminuten zum Störungsanlass Zuständigkeitsbereich des Netzbetreibers/kein erkennbarer Anlass</t>
  </si>
  <si>
    <t>SAIDI zum Störungsanlass Zuständigkeitsbereich des Netzbetreibers/kein erkennbarer Anlass</t>
  </si>
  <si>
    <t>Σ (Unterbrochene LV * Dauer), Kundenminuten zum Störungsanlass Einwirkung Dritter</t>
  </si>
  <si>
    <t>SAIDI zum Störungsanlass Einwirkung Dritter</t>
  </si>
  <si>
    <t>SAIDI zum Störungsanlass atmosphärische Einwirkung</t>
  </si>
  <si>
    <t>Σ (Unterbrochene LV * Dauer), Kundenminuten zum Störungsanlass atmosphärische Einwirkung</t>
  </si>
  <si>
    <t>Störungsanlass atmosphärische Einwirkung</t>
  </si>
  <si>
    <t>Störungsanlass Einwirkung Dritter</t>
  </si>
  <si>
    <t>Atmosphärische Einwirkung</t>
  </si>
  <si>
    <t>Einwirkung Dritter</t>
  </si>
  <si>
    <t xml:space="preserve">9999,Musterstadt: Windstärke 12; bei Bericht nach § 52 EnWG irrtümlich zugeordnet </t>
  </si>
  <si>
    <t>Änderungen von Versorgungsunterbrechungen gegenüber dem Bericht nach § 52 EnWG 2018</t>
  </si>
  <si>
    <t>8</t>
  </si>
  <si>
    <t>8.1</t>
  </si>
  <si>
    <t>8.2</t>
  </si>
  <si>
    <t>8.3</t>
  </si>
  <si>
    <t>8.4</t>
  </si>
  <si>
    <t>8.5</t>
  </si>
  <si>
    <t>8.6</t>
  </si>
  <si>
    <t>8.7</t>
  </si>
  <si>
    <t>8.8</t>
  </si>
  <si>
    <t>8.9</t>
  </si>
  <si>
    <t>8.10</t>
  </si>
  <si>
    <t>9.1</t>
  </si>
  <si>
    <t>9.2</t>
  </si>
  <si>
    <t>9.3</t>
  </si>
  <si>
    <t>9.4</t>
  </si>
  <si>
    <t>9.5</t>
  </si>
  <si>
    <t>9.6</t>
  </si>
  <si>
    <t>9.7</t>
  </si>
  <si>
    <t>9.8</t>
  </si>
  <si>
    <t>9.9</t>
  </si>
  <si>
    <t>9.10</t>
  </si>
  <si>
    <t>9</t>
  </si>
  <si>
    <t>Änderungen von Versorgungsunterbrechungen gegenüber dem Bericht nach § 52 EnWG 2019</t>
  </si>
  <si>
    <t>10</t>
  </si>
  <si>
    <t>10.1</t>
  </si>
  <si>
    <t>10.2</t>
  </si>
  <si>
    <t>10.3</t>
  </si>
  <si>
    <t>10.4</t>
  </si>
  <si>
    <t>10.5</t>
  </si>
  <si>
    <t>10.6</t>
  </si>
  <si>
    <t>10.7</t>
  </si>
  <si>
    <t>10.8</t>
  </si>
  <si>
    <t>10.9</t>
  </si>
  <si>
    <t>10.10</t>
  </si>
  <si>
    <t>lfd Nr.</t>
  </si>
  <si>
    <t>Parameter</t>
  </si>
  <si>
    <t>Bemerkungen, Hinweise</t>
  </si>
  <si>
    <t>Anschlusspunkte geschlossener Verteilernetze sind berücksichtigt.</t>
  </si>
  <si>
    <t>Hinweise und Bemerkungen des Netzbetreibers</t>
  </si>
  <si>
    <t>* Nicht berücksichtigt werden Versorgungsunterbrechungen mit den Störungsanlässen Zählerwechsel, höhere Gewalt und Rückwirkungsstörungen. Sonstige (geplante) Versorgungsunterbrechungen werden zu 50 % herangezogen.</t>
  </si>
  <si>
    <t>3.2</t>
  </si>
  <si>
    <t>3.2.1</t>
  </si>
  <si>
    <t>3.2.2</t>
  </si>
  <si>
    <t>3.2.3</t>
  </si>
  <si>
    <t>3.2.4</t>
  </si>
  <si>
    <t>3.4.1</t>
  </si>
  <si>
    <t>3.4.2</t>
  </si>
  <si>
    <r>
      <rPr>
        <vertAlign val="superscript"/>
        <sz val="9"/>
        <color theme="1"/>
        <rFont val="Segoe UI"/>
        <family val="2"/>
      </rPr>
      <t xml:space="preserve">* </t>
    </r>
    <r>
      <rPr>
        <sz val="9"/>
        <color theme="1"/>
        <rFont val="Segoe UI"/>
        <family val="2"/>
      </rPr>
      <t>Sollte kein Eintrag möglich sein, bitte den Wert der zeitgleichen Jahrhöchstlast aller Entnahmen (3.4.2) übernehmen.</t>
    </r>
  </si>
  <si>
    <t>4.5</t>
  </si>
  <si>
    <t>4.5.1</t>
  </si>
  <si>
    <t>4.5.2</t>
  </si>
  <si>
    <t>* Ohne Anschlusspunkte an Straßenbeleuchtungen, aber mit den Anschlusspunkten an geschlossene Verteilernetze gem. § 110 Abs. 2 EnWG (NS-Ebene).</t>
  </si>
  <si>
    <t>6.4.3</t>
  </si>
  <si>
    <t>6.5</t>
  </si>
  <si>
    <t>6.5.1</t>
  </si>
  <si>
    <t>6.5.2</t>
  </si>
  <si>
    <t>6.5.3</t>
  </si>
  <si>
    <t>11</t>
  </si>
  <si>
    <t>Parameter, Datum…</t>
  </si>
  <si>
    <t>Definition, Bemerkung, Hinweis</t>
  </si>
  <si>
    <t>min</t>
  </si>
  <si>
    <t>Einheit</t>
  </si>
  <si>
    <t>Angaben, die nicht vorliegen oder nicht ermittelt werden können, sind durch den Netzbetreiber ausnahmsweise zu berechnen oder möglichst exakt zu schätzen.
Sollten Angaben berechnet oder geschätzt worden sein, so ist dies der Bundesnetzagentur gegenüber anzuzeigen. Die Verfahren zur Ermittlung dieser Angaben sind zu dokumentieren.</t>
  </si>
  <si>
    <t>Fehlende Daten und Angaben</t>
  </si>
  <si>
    <t>Eigene Netze und Anlagen</t>
  </si>
  <si>
    <t xml:space="preserve">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Dritten zuzuordnen und nicht zu berücksichtigen.
</t>
  </si>
  <si>
    <t>Netzebenen</t>
  </si>
  <si>
    <t>Netzebenen stellen die Bereiche von Elektrizitätsversorgungsnetzen dar, in welchen elektrische Energie in Höchst-, Hoch-, Mittel- oder Niederspannung übertragen oder verteilt wird (§ 2 Nr. 10 StromNEV).
Den Netzebenen sind Spannungsbereiche zugeordnet. Für die Bestimmung des Qualitätselements sind die Mittel- und die Niederspannungsebenen relevant:
Niederspannung (NS): ≤ 1 kV,
Mittelspannung (MS): &gt; 1 kV und ≤ 72,5 kV.</t>
  </si>
  <si>
    <t>NS, MS</t>
  </si>
  <si>
    <t>Umspannebenen</t>
  </si>
  <si>
    <t>Umspannebenen sind Bereiche von Elektrizitätsversorgungsnetzen, in denen die Spannung elektrischer Energie von Höchst- zu Hochspannung, Hoch- zu Mittelspannung oder Mittel- zu Niederspannung geändert wird (§ 2 Nr. 12 StromNEV).
In der Umspannebene sind Transformatoren als wesentliche Bindeglieder zwischen Netzebenen anzusehen. Die Nutzung nachrangiger Betriebsmittel (Sammelschienen) ist insoweit nicht ausreichend.
Eine Umspannung innerhalb der einzelnen Netzebenen (z. B. innerhalb der Mittelspannung) ist Bestandteil der jeweiligen Netzebene, vgl. Definition Netzebene.</t>
  </si>
  <si>
    <t xml:space="preserve">An die jeweilige Netz- oder Umspannebene angeschlossene höhere Netz- oder Umspannebene, aus der in der Regel Leistung bezogen wird, vgl. § 14 Abs. 2 StromNEV. Hierbei kann es sich um eine eigene oder fremde Netz- oder Umspannebene handeln.
</t>
  </si>
  <si>
    <t>Vorgelagerte Netz- oder Umspannebene</t>
  </si>
  <si>
    <t>Gleiche Netz- oder Umspannebene</t>
  </si>
  <si>
    <t>Nachgelagerte Netz- oder Umspannebene</t>
  </si>
  <si>
    <t>Störungsanlass</t>
  </si>
  <si>
    <t>Ortsnetz-transformatoren (ONT)</t>
  </si>
  <si>
    <t>Letztverbraucher-transformatoren (LVT)</t>
  </si>
  <si>
    <t>MS/NS</t>
  </si>
  <si>
    <t>Kostenstellen, getrennt nach Netz- und Umspannebenen</t>
  </si>
  <si>
    <t>Euro</t>
  </si>
  <si>
    <t>Ebene</t>
  </si>
  <si>
    <t>HöS, HöS/HS, HS, HS/MS, MS, MS/NS, NS</t>
  </si>
  <si>
    <t>Eine Kostenstelle umfasst die Hauptkostenstelle der jeweiligen Netz- oder Umspannebene, die jeweilige Nebenkostenstelle Messung, Messstellenbetrieb und Abrechnung der jeweiligen Netz- oder Umspannebene und für die Niederspannung zusätzlich die Hauptkostenstelle Hausanschlussleitung und Hausanschlüsse.
Die Kostenstellen sind auf das Jahr 2019 zu beziehen.</t>
  </si>
  <si>
    <t>HS/MS, MS, MS/NS, NS</t>
  </si>
  <si>
    <t>Letztverbraucher sind Kunden, die Energie für den eigenen Verbrauch kaufen. Dies sind bspw. Haushalte, Gewerbebetriebe, Industriebetriebe oder landwirtschaftliche Betriebe. Maßgeblich für die Zählung der Letztverbraucher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Vgl. Vorgaben zur formalen Gestaltung des Berichtes nach § 52 S. 5 EnWG (Allgemeinverfügung 605/8135, vom 22.02.2006).
Die Anzahl der Letztverbraucher ist auf den 31.12. eines Jahres zu beziehen.</t>
  </si>
  <si>
    <t>Anzahl der angeschlossenen Letztverbraucher</t>
  </si>
  <si>
    <t>3.2.1, 5.3.1</t>
  </si>
  <si>
    <t>Anzahl der Anschlusspunkte an Letztverbraucher</t>
  </si>
  <si>
    <t>3.3.2, 5.3.2</t>
  </si>
  <si>
    <t>Anzahl von Anschlusspunkten an fremde Netzbetreiber auf der gleichen Netzebene</t>
  </si>
  <si>
    <t xml:space="preserve">Bei Anschlusspunkten, an denen eine Übergabe an eine direkt mit der eigenen Netzebene verbundene gleiche Netzebene eines fremden Netzbetreibers stattfindet und eine Station (Station mit Netzkuppeltransformator(en) oder Schaltstation) zwischengeschaltet ist, ist die Station als Anschlusspunkt zugrunde zu legen. Eine Station ist dabei genau ein Punkt, an dem die gleiche Netzebene eines fremden Netzbetreibers angeschlossen ist.
Bei Anschlusspunkten, an denen eine Übergabe an eine direkt mit der eigenen Netzebene verbundene gleiche Netzebene eines fremden Netzbetreibers stattfindet und die über ein durchlaufendes Kabel- bzw. Freileitungssystem (Phasen L1 + L2 + L3) realisiert ist (keine Station zwischengeschaltet), ist für jedes Kabel- bzw. Freileitungssystem ein Anschlusspunkt zu nennen.
Anschlusspunkte an geschlossene Verteilernetze gemäß § 110 Abs. 2 EnWG sind hier nicht zu nennen.
Anschlusspunkte sind auf den 31.12. eines Jahres zu beziehen.
</t>
  </si>
  <si>
    <t>Anschlusspunkte von Letztverbrauchern sind Punkte, an denen eine Übergabe (Phasen L1 + L2 + L3 = 1 Übergabepunkt) von Elektrizität an Letztverbraucher und geschlossene Verteilernetze gemäß § 110 Abs. 2 EnWG stattfindet. Dies umfasst auch die Übergabe an kundeneigene Stationen und Umspannstationen. Anschlusspunkte in der Niederspannung sind die Hausanschlüsse. Hat ein Letztverbraucher mehrere Übergabepunkte, ist jeder Übergabepunkt (Phasen L1 + L2 + L3 = 1 Übergabepunkt) separat als Anschlusspunkt zu nennen.
Die Anschlusspunkte von Letztverbrauchern, die über singulär genutzte Betriebsmittel angeschlossen sind, sollen in der Spannungsebene berücksichtigt werden, in der die Letztverbraucher technisch angeschlossen sind.
Anschlusspunkte an Straßenbeleuchtung sind hier nicht zu nennen. Geschlossene Verteilernetze nach § 110 Abs. 2 EnWG sind dem gegenüber zu berücksichtigen.
Anschlusspunkte sind auf den 31.12. eines Jahres zu beziehen.</t>
  </si>
  <si>
    <t>Anzahl von Anschlusspunkten an Straßenbeleuchtungen</t>
  </si>
  <si>
    <t>3.2.3, 3.2.4</t>
  </si>
  <si>
    <t xml:space="preserve">Die Straßenbeleuchtungen dienen der Beleuchtung von Straßen, Plätzen oder Freiflächen. Ein Anschluss der Straßenbeleuchtung an das Elektrizitätsverteilernetz kann auf unterschiedlichen Wegen realisiert werden:
• Variante 1: Eine Beleuchtungseinheit kann in der Niederspannung auch direkt an das Netz der allgemeinen Versorgung angeschlossen sein. Hierbei wird jede Beleuchtungseinheit in der Niederspannung als ein Anschlusspunkt gezählt.
• Variante 2: Der Anschluss kann über ein zu diesem Zweck verlegtes Beleuchtungskabel bzw. Beleuchtungsfreileitung, das über einen Schaltkasten mit dem allgemeinen Elektrizitätsverteilernetz verbunden ist, erfolgen. Ein Schaltkasten stellt dabei die Versorgung von mehreren Beleuchtungseinheiten sicher und ist als ein Anschlusspunkt zu zählen.
Die beiden Varianten sind getrennt in den dafür vorgesehenen Feldern des Erhebungsbogens einzutragen.
Anschlusspunkte sind auf den 31.12. eines Jahres zu beziehen.
</t>
  </si>
  <si>
    <t>Anzahl von Anschlusspunkten an fremde nachgelagerte MS/NS-Umspannebenen</t>
  </si>
  <si>
    <t>Bei Anschlusspunkten, an denen eine Übergabe an eine direkt nachgelagerte Umspannebene eines fremden Netzbetreibers stattfindet, ist die Station als Anschlusspunkt zugrunde zu legen. Eine Station ist dabei genau ein Punkt, an dem die nachgelagerte Umspannebene des fremden Netzbetreibers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Anschlusspunkte an geschlossene Verteilernetze gemäß § 110 Abs. 2 EnWG, sind nur bei der Anzahl von Anschlusspunkten an Letztverbraucher zu berücksichtigen.
Anschlusspunkte von nachgelagerten fremden Netzbetreibern, die über singuläre Betriebsmittel angeschlossen sind, sind in der Spannungsebene zu berücksichtigen, in der sie technisch angeschlossen sind.
Die Anschlusspunkte sind auf den 31.12. eines Jahres zu beziehen.</t>
  </si>
  <si>
    <t xml:space="preserve">Bei Anschlusspunkten, an denen eine Übergabe an eine direkt nachgelagerte eigene Umspannebene stattfindet, ist die Station als Anschlusspunkt zugrunde zu legen. Eine Station ist dabei genau ein Punkt, an dem die nachgelagerte eigene Umspannebene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Stationen mit eigenen Netzkuppeltransformatoren, die zwei eigene gleiche Netzebenen (z. B. Mittelspannungsebene 20 kV/10 kV) miteinander verbinden, sind ebenfalls mit zu erfassen. Eine Station ist dabei genau ein Punkt.
Anschlusspunkte sind für die Mittelspannungsnetzebene anzugeben und auf den 31.12. eines Jahres zu beziehen.
</t>
  </si>
  <si>
    <t>Versorgte Fläche</t>
  </si>
  <si>
    <t>Zeitgleiche Jahreshöchstlast aller Entnahmen</t>
  </si>
  <si>
    <t>Höchste zeitgleiche Summe aller Entnahmen (ohne Netzverluste) aus einer Netzebene. Entnahmen sind Abgaben an Letztverbraucher, geschlossene Verteilernetze, Weiterverteiler und an die nachgelagerte Umspannebene. Die Zeitgleichheit ist bezogen auf die jeweilige Netzebene, d. h. die Höchstwerte können in den einzelnen Netzebenen zu unterschiedlichen Zeitpunkten auftreten.
Liegen gemessene Werte für die Ermittlung der zeitgleichen Jahreshöchstlast nicht vollständig vor, ist eine sachgerechte Näherung vorzunehmen. Für Letztverbraucher, bei deren Stromlieferung in der Niederspannung gemäß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Energiemengen die von einer eigenen höheren Netzebene kommen und über die Sammelschiene auf der höheren Spannungsseite einer Umspannstation wieder zurück in die eigene gleiche höhere Netzebene fließen (Durchleitung), sind nicht der Umspannebene zuzuordnen, sondern verbleiben in der höheren Netzebene. Somit ergeben sich für solche Lastflüsse keine Ausspeisungen/Entnahmen in die nachgelagerte Umspannebene sowie keine Rückspeisungen von der Umspannebene in die höhere Netzebene. Die Eigentumsverhältnisse bei der Sammelschiene sind dabei nicht relevant.
Die zeitgleichen Jahreshöchstlasten sind die Erfassungsjahre 2017, 2018 bzw. 2019 zu beziehen.</t>
  </si>
  <si>
    <t>3.4.2, 5.5.2</t>
  </si>
  <si>
    <t>3.4.1, 5.5.1</t>
  </si>
  <si>
    <t>Korrigierte zeitgleiche Jahreshöchstlast aller Entnahmen</t>
  </si>
  <si>
    <t>Σ (Unterbrochene LV * Dauer), Kundenminuten je Störungsanlass</t>
  </si>
  <si>
    <t>Die Summe der unterbrochenen Kundenminuten sind das Produkt aus der Anzahl der innerhalb einer (Wieder-)Versorgungsstufe unterbrochenen Letztverbraucher multipliziert mit der Dauer der Versorgungsunterbrechung in der jeweiligen (Wieder-) Versorgungsstufe. Es ist über alle (Wieder-) Versorgungsstufen zu summieren. Vgl. hierzu: Vorgaben zur formalen Gestaltung des Berichtes nach § 52 S. 5 EnWG (Allgemeinverfügung Az. 605/8135 vom 22.02.2006).
Die Angaben zu den Kundenminuten sind für die Störungsanlässe:
• atmosphärische Einwirkung,
• Einwirkung Dritter,
• Zuständigkeitsbereich des Netzbetreibers/kein erkennbarer Anlass,
• geplante Versorgungsunterbrechungen (Sonstiges),
• höhere Gewalt
auf die Erfassungsjahre 2017, 2018 bzw. 2019 zu beziehen.</t>
  </si>
  <si>
    <t>4.1.1, 4.2.1, 4.3.1, 4.4.1, 4.5.1,
4.6.1</t>
  </si>
  <si>
    <t>4.1.2, 4.2.2, 4.3.2, 4.4.2, 4.5.2, 4.6.2</t>
  </si>
  <si>
    <t>3.1,
5.2</t>
  </si>
  <si>
    <t>Definitionen und Erläuterungen der BNetzA</t>
  </si>
  <si>
    <t>Installierte Bemessungs-scheinleistung der Ortsnetz-transformatoren (ONT)</t>
  </si>
  <si>
    <t>Installierte Bemessungs-scheinleistung der Letztverbraucher-transformatoren (LVT)</t>
  </si>
  <si>
    <t>min * MVA</t>
  </si>
  <si>
    <t xml:space="preserve">Summe der Produkte aus installierter Bemessungsscheinleistung der innerhalb einer (Wieder-) Versorgungsstufe unterbrochenen Netzkuppeltransformatoren (ONT) multipliziert mit der Dauer der Versorgungsunterbrechung in der jeweiligen (Wieder-) Versorgungsstufe. Vgl. Vorgaben zur formalen Gestaltung des Berichtes nach § 52 S. 5 EnWG (Allgemeinverfügung Az. 605/8135 vom 22.02.2006).
Die Angaben sind für die Störungsanlässe:
• atmosphärische Einwirkung,
• Einwirkung Dritter,
• Zuständigkeitsbereich des Netzbetreibers/kein erkennbarer Anlass,
• geplante Versorgungsunterbrechungen (Sonstiges)
• höhere Gewalt
auf die Erfassungsjahre 2017, 2018 bzw. 2019 zu beziehen.
</t>
  </si>
  <si>
    <t>6.1.1, 6.2.1, 6.3.1, 6.4.1, 6.5.1, 6.6.1</t>
  </si>
  <si>
    <t>Summe der Produkte aus installierter Bemessungsscheinleistung der innerhalb einer (Wieder-) Versorgungsstufe unterbrochenen Letztverbrauchertransformatoren (LVT) multipliziert mit der Dauer der Versorgungsunterbrechung in der jeweiligen (Wieder-) Versorgungsstufe. Sonst wie zuvor.</t>
  </si>
  <si>
    <t>6.1.2, 6.2.2, 6.3.2, 6.4.2, 6.5.2</t>
  </si>
  <si>
    <t>Der ASIDI ist – vergleichbar dem SAIDI für die Niederspannung – die Kennzahl der Netzzuverlässigkeit in der Mittelspannung
ASIDI = (Dauer einer Versorgungsunterbrechung * unterbrochene Bemessungsscheinleistung) / installierte Bemessungsscheinleistung
ASIDI-Werte sind auf die Erfassungsjahre 2017, 2018 bzw. 2019 zu beziehen.</t>
  </si>
  <si>
    <t>6.1.3, 6.2.3, 6.3.3, 6.4.3, 6.5.3 6.6.2</t>
  </si>
  <si>
    <t>Σ (Unterbrochene Bemessungs-scheinleistung LVT * Dauer) je Störungsanlass</t>
  </si>
  <si>
    <t>Σ (Unterbrochene Bemessungs-scheinleistung ONT * Dauer) je Störungsanlass</t>
  </si>
  <si>
    <t xml:space="preserve">Direkt mit der eigenen Netz- oder Umspannebene verbundene gleiche Netz- oder Umspannebene eines anderen Netzbetreibers, (siehe auch vgl. hierzu § 14 Abs. 2 S. 3 StromNEV).
</t>
  </si>
  <si>
    <t xml:space="preserve">An die jeweilige Netz- oder Umspannebene angeschlossene niedrigere Netz- oder Umspannebene. Hierbei kann es sich um eine eigene oder fremde Netz- oder Umspannebene handeln.
</t>
  </si>
  <si>
    <t xml:space="preserve">Die relevanten Störungsanlässe:
• atmosphärische Einwirkung,
• Einwirkung Dritter,
• Zuständigkeitsbereich des Netzbetreibers/kein erkennbarer Anlass,
• geplante Versorgungsunterbrechungen (Sonstiges),
• höhere Gewalt
sind in den Vorgaben zur formellen Gestaltung des Berichts nach § 52 S. 5 EnWG (Allgemeinverfügung Az. 605/8135 vom 22.02.2006) definiert. Die Allgemeinverfügung ist auf der Homepage der Bundesnetzagentur einsehbar.
Daten zu Störungsanlässen sind für die Nieder- und Mittelspannungen anzugeben und auf die Erfassungsjahre 2017, 2018 bzw. 2019 zu beziehen.
</t>
  </si>
  <si>
    <t xml:space="preserve">Ortsnetztransformatoren (ONT) verbinden die Mittelspannungs- und Niederspannungsnetze zur Speisung der Niederspannungsebene miteinander. Vgl. Vorgaben zur formalen Gestaltung des Berichtes nach § 52 S. 5 EnWG (Allgemeinverfügung Az. 605/8135 vom 22.02.2006).
</t>
  </si>
  <si>
    <t xml:space="preserve">Letztverbrauchertransformatoren (LVT) sind Transformatoren, an die ausschließlich Letztverbraucher an das Netz eines Netzbetreibers angeschlossen sind. Die Eigentums- und Betriebsverhältnisse sind dabei unerheblich. Letztverbrauchertransformatoren werden nur zum Netz ihrer Oberspannungsseite gezählt. Vgl. Vorgaben zur formalen Gestaltung des Berichtes nach § 52 S. 5 EnWG (Allgemeinverfügung Az. 605/8135 vom 22.02.2006).
</t>
  </si>
  <si>
    <t xml:space="preserve">Die korrigierte zeitgleiche Jahreshöchstlast ist eine modifizierte zeitgleiche Jahreshöchstlast aller Entnahmen. Hier ist die zeitgleiche Jahreshöchstlast ohne die entnommenen Lasten von fremden Netzbetreibern anzugeben, die mit der gleichen Netzebene an die betrachtete Netzebene des Netzbetreibers angeschlossen sind, d. h. die horizontal an das eigene Netz angeschlossen sind (sog. Weiterverteiler auf gleicher Spannungsebene).
Im Übrigen gelten die Aussagen zur Definition zeitgleiche Jahreshöchstlast über aller Entnahmen (3.5.2 bzw. 5.5.2).
Die korrigierten zeitgleichen Jahreshöchstlasten sind auf die Erfassungsjahre 2017, 2018 bzw. 2019 zu beziehen.
</t>
  </si>
  <si>
    <t xml:space="preserve">Der SAIDI ist die Kennzahl der Netzzuverlässigkeit in der Niederspannung. Er beschreibt die durchschnittliche kumulierte Unterbrechungsdauer pro Jahr pro angeschlossenen Kunden. Der SAIDI gibt an, wie lange ein Kunde durchschnittlich im Jahr von der Versorgung mit Elektrizität unterbrochen war.
SAIDI = (Dauer einer Versorgungsunterbrechung * unterbrochene Letztverbraucher) / Anzahl der angeschlossenen Letztverbraucher.
SAIDI-Werte sind auf die Erfassungsjahre 2017, 2018 bzw. 2019 zu beziehen.
</t>
  </si>
  <si>
    <t xml:space="preserve">Es ist die Bemessungsscheinleistung aller installierten Ortsnetztransformatoren (ONT) anzugeben. Eine Anlage gilt als installiert, wenn sie in den laufenden Betrieb des Stromnetzes eingebunden ist und insoweit verwendet wird. Als nicht installiert gelten geplante, in Bau befindliche sowie stillgelegte Anlagen. Vgl. Vorgaben zur formalen Gestaltung des Berichtes nach § 52 S. 5 EnWG (Allgemeinverfügung Az. 605/8135 vom 22.02.2006).
Die installierte Bemessungsscheinleistung ist auf den 31.12. eines Jahres zu beziehen.
</t>
  </si>
  <si>
    <t xml:space="preserve">Es ist die Bemessungsscheinleistung aller installierten Letztverbrauchertransformatoren (LVT) anzugeben. Eine Anlage gilt als installiert, wenn sie in den laufenden Betrieb des Stromnetzes eingebunden ist und insoweit verwendet wird. Als nicht installiert gelten geplante, in Bau befindliche sowie stillgelegte Anlagen. Ist die installierte Bemessungsscheinleistung nicht bekannt, ist diese geeignet zu schätzen bzw. die vertraglich vereinbarte maximale Leistung anzugeben. Vgl. Vorgaben zur formalen Gestaltung des Berichtes nach § 52 S. 5 EnWG (Allgemeinverfügung Az. 605/8135 vom 22.02.2006).
Die installierte Bemessungsscheinleistung ist für die Mittelspannung anzugeben und auf den 31.12. eines Jahres zu beziehen.
</t>
  </si>
  <si>
    <t xml:space="preserve">Die geografische Fläche bezeichnet diejenige Gesamtfläche, über die sich die Mittelspannungsebene erstreckt. Bei der Ermittlung der geografischen Fläche ist auf die Daten der statistischen Landesämter zurückzugreifen.
Liegt das Mittelspannungsnetz innerhalb einer Gemeinde für die der Netzbetreiber die gesamte Konzession besitzt, ist die gesamte Gemeindefläche in die geografische Fläche aufzunehmen.
Liegt das Mittelspannungsnetz innerhalb einer Gemeinde bei der der Netzbetreiber nur über eine Teilkonzession verfügt, ist der Teil der Gemeindefläche in die geografische Fläche aufzunehmen, der der Teilkonzession entspricht.
Liegt das Mittelspannungsnetz  außerhalb des Konzessionsgebiets, ist nur die Fläche der Gemarkung, in der sich das Mittelspannungsnetz befindet in die geografische Fläche aufzunehmen.
Gemeindefreie Gebiete (abgegrenzte Gebiete, die keiner Gemeinde zuzuordnen sind und meist unbewohnt sind) sind zu berücksichtigen.
Wird eine Gemeinde von mehreren Netzbetreibern versorgt, sind lediglich die entsprechenden Flächenanteile des betrachteten Netzbetreibers zu berücksichtigen und anzugeben.
Die geografische Fläche ist auf den 31.12. eines Jahres zu beziehen.
</t>
  </si>
  <si>
    <t xml:space="preserve">Die versorgte Fläche bezeichnet diejenige Fläche innerhalb des erschlossenen Gebiets, die über das Stromversorgungsnetz versorgt wird. Als versorgte Fläche wird insoweit die Summe der folgenden Nutzungsartengruppen, gemäß dem Katalog der tatsächlichen Nutzungsarten im Liegenschaftskataster und ihrer Begriffsbestimmungen (Nutzungsartenkatalog) verstanden:
1.) 11.000 Wohnbaufläche
2.) 12.000 Industrie- und Gewerbefläche
3.) 16.000 Fläche gemischter Nutzung
4.) 17.000 Fläche besonderer funktionaler Prägung
5.) 18.000 Sport-, Freizeit- und Erholungsfläche
5.1) Abzüglich 18.400 Grünanlage
6.) 21.000 Straßenverkehr
7.) 22.000 Weg
8.) 23.000 Platz.
Berechnungsformel zur Ermittlung der versorgten Fläche (= 11000 + 12000 + 16000 + 17000 + 18000 -18400 + 21000 + 22000 + 23000)
Wird eine Gemeinde von mehreren Netzbetreibern versorgt, sind lediglich die entsprechenden Flächenanteile zu berücksichtigen und anzugeben. Gemeindefreie Gebiete (abgegrenzte Gebiete, die keiner Gemeinde zuzuordnen sind und meist unbewohnt sind) sind zu berücksichtigen.
Die versorgte Fläche ist auf den 31.12. eines Jahres zu beziehen.
</t>
  </si>
  <si>
    <t>SAIDI zum Störungsanlass Sonstiges (geplant)</t>
  </si>
  <si>
    <t>ASIDI zum Störungsanlass Sonstiges (geplant)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</si>
</sst>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2" x14ac:knownFonts="1">
    <font>
      <sz val="11"/>
      <color theme="1"/>
      <name val="Calibri"/>
      <family val="2"/>
      <scheme val="minor"/>
    </font>
    <font>
      <sz val="11"/>
      <color theme="0"/>
      <name val="Calibri"/>
      <family val="2"/>
      <scheme val="minor"/>
    </font>
    <font>
      <sz val="11"/>
      <color theme="1"/>
      <name val="Segoe UI"/>
      <family val="2"/>
    </font>
    <font>
      <i/>
      <sz val="11"/>
      <color theme="1"/>
      <name val="Calibri"/>
      <family val="2"/>
      <scheme val="minor"/>
    </font>
    <font>
      <b/>
      <sz val="15"/>
      <color theme="0"/>
      <name val="Segoe UI"/>
      <family val="2"/>
    </font>
    <font>
      <sz val="11"/>
      <color theme="0"/>
      <name val="Segoe UI"/>
      <family val="2"/>
    </font>
    <font>
      <b/>
      <i/>
      <u/>
      <sz val="11"/>
      <color theme="1"/>
      <name val="Segoe UI"/>
      <family val="2"/>
    </font>
    <font>
      <sz val="9"/>
      <color theme="1"/>
      <name val="Segoe UI"/>
      <family val="2"/>
    </font>
    <font>
      <sz val="17"/>
      <color theme="1"/>
      <name val="Segoe UI"/>
      <family val="2"/>
    </font>
    <font>
      <sz val="17"/>
      <color theme="0"/>
      <name val="Segoe UI"/>
      <family val="2"/>
    </font>
    <font>
      <b/>
      <sz val="17"/>
      <color rgb="FFFF0000"/>
      <name val="Segoe UI"/>
      <family val="2"/>
    </font>
    <font>
      <sz val="11"/>
      <color theme="0" tint="-0.499984740745262"/>
      <name val="Calibri"/>
      <family val="2"/>
      <scheme val="minor"/>
    </font>
    <font>
      <sz val="17"/>
      <color theme="0" tint="-0.499984740745262"/>
      <name val="Segoe UI"/>
      <family val="2"/>
    </font>
    <font>
      <b/>
      <sz val="17"/>
      <color theme="0"/>
      <name val="Calibri"/>
      <family val="2"/>
      <scheme val="minor"/>
    </font>
    <font>
      <sz val="9"/>
      <color theme="1"/>
      <name val="Calibri"/>
      <family val="2"/>
      <scheme val="minor"/>
    </font>
    <font>
      <strike/>
      <sz val="11"/>
      <color theme="1"/>
      <name val="Segoe UI"/>
      <family val="2"/>
    </font>
    <font>
      <strike/>
      <sz val="11"/>
      <color theme="1"/>
      <name val="Calibri"/>
      <family val="2"/>
      <scheme val="minor"/>
    </font>
    <font>
      <b/>
      <i/>
      <sz val="11"/>
      <color rgb="FF417DBE"/>
      <name val="Calibri"/>
      <family val="2"/>
      <scheme val="minor"/>
    </font>
    <font>
      <b/>
      <i/>
      <sz val="11"/>
      <color rgb="FF417DBE"/>
      <name val="Segoe UI"/>
      <family val="2"/>
    </font>
    <font>
      <b/>
      <i/>
      <sz val="12"/>
      <color rgb="FF417DBE"/>
      <name val="Segoe UI"/>
      <family val="2"/>
    </font>
    <font>
      <vertAlign val="superscript"/>
      <sz val="9"/>
      <color theme="1"/>
      <name val="Segoe UI"/>
      <family val="2"/>
    </font>
    <font>
      <b/>
      <sz val="11"/>
      <color theme="0"/>
      <name val="Calibri"/>
      <family val="2"/>
      <scheme val="minor"/>
    </font>
  </fonts>
  <fills count="4">
    <fill>
      <patternFill patternType="none"/>
    </fill>
    <fill>
      <patternFill patternType="gray125"/>
    </fill>
    <fill>
      <patternFill patternType="solid">
        <fgColor rgb="FF417DBE"/>
        <bgColor indexed="64"/>
      </patternFill>
    </fill>
    <fill>
      <patternFill patternType="solid">
        <fgColor rgb="FFB9C3C8"/>
        <bgColor indexed="64"/>
      </patternFill>
    </fill>
  </fills>
  <borders count="27">
    <border>
      <left/>
      <right/>
      <top/>
      <bottom/>
      <diagonal/>
    </border>
    <border>
      <left/>
      <right/>
      <top/>
      <bottom style="thin">
        <color rgb="FFB9C3C8"/>
      </bottom>
      <diagonal/>
    </border>
    <border>
      <left/>
      <right style="thin">
        <color rgb="FFB9C3C8"/>
      </right>
      <top/>
      <bottom style="thin">
        <color rgb="FFB9C3C8"/>
      </bottom>
      <diagonal/>
    </border>
    <border>
      <left style="thin">
        <color rgb="FFB9C3C8"/>
      </left>
      <right style="thin">
        <color rgb="FFB9C3C8"/>
      </right>
      <top/>
      <bottom style="thin">
        <color rgb="FFB9C3C8"/>
      </bottom>
      <diagonal/>
    </border>
    <border>
      <left style="thin">
        <color rgb="FFB9C3C8"/>
      </left>
      <right/>
      <top/>
      <bottom style="thin">
        <color rgb="FFB9C3C8"/>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rgb="FFB9C3C8"/>
      </right>
      <top style="thin">
        <color rgb="FFB9C3C8"/>
      </top>
      <bottom style="thin">
        <color rgb="FFB9C3C8"/>
      </bottom>
      <diagonal/>
    </border>
    <border>
      <left style="thin">
        <color rgb="FFB9C3C8"/>
      </left>
      <right style="thin">
        <color rgb="FFB9C3C8"/>
      </right>
      <top style="thin">
        <color rgb="FFB9C3C8"/>
      </top>
      <bottom style="thin">
        <color rgb="FFB9C3C8"/>
      </bottom>
      <diagonal/>
    </border>
    <border>
      <left style="thin">
        <color rgb="FFB9C3C8"/>
      </left>
      <right/>
      <top style="thin">
        <color rgb="FFB9C3C8"/>
      </top>
      <bottom style="thin">
        <color rgb="FFB9C3C8"/>
      </bottom>
      <diagonal/>
    </border>
    <border>
      <left/>
      <right style="thin">
        <color rgb="FFB9C3C8"/>
      </right>
      <top/>
      <bottom/>
      <diagonal/>
    </border>
    <border>
      <left style="thin">
        <color rgb="FFB9C3C8"/>
      </left>
      <right style="thin">
        <color rgb="FFB9C3C8"/>
      </right>
      <top/>
      <bottom/>
      <diagonal/>
    </border>
    <border>
      <left style="thin">
        <color rgb="FFB9C3C8"/>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rgb="FFB9C3C8"/>
      </right>
      <top style="thin">
        <color rgb="FFB9C3C8"/>
      </top>
      <bottom/>
      <diagonal/>
    </border>
    <border>
      <left style="thin">
        <color rgb="FFB9C3C8"/>
      </left>
      <right/>
      <top style="thin">
        <color rgb="FFB9C3C8"/>
      </top>
      <bottom/>
      <diagonal/>
    </border>
    <border>
      <left/>
      <right/>
      <top style="thin">
        <color rgb="FFB9C3C8"/>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B9C3C8"/>
      </left>
      <right style="thin">
        <color rgb="FFB9C3C8"/>
      </right>
      <top style="thin">
        <color rgb="FFB9C3C8"/>
      </top>
      <bottom/>
      <diagonal/>
    </border>
  </borders>
  <cellStyleXfs count="1">
    <xf numFmtId="0" fontId="0" fillId="0" borderId="0"/>
  </cellStyleXfs>
  <cellXfs count="156">
    <xf numFmtId="0" fontId="0" fillId="0" borderId="0" xfId="0"/>
    <xf numFmtId="0" fontId="0" fillId="0" borderId="0" xfId="0" applyAlignment="1">
      <alignment wrapText="1"/>
    </xf>
    <xf numFmtId="0" fontId="3" fillId="0" borderId="0" xfId="0" applyFont="1"/>
    <xf numFmtId="0" fontId="0" fillId="0" borderId="0" xfId="0" quotePrefix="1"/>
    <xf numFmtId="0" fontId="0" fillId="2" borderId="0" xfId="0" applyFill="1"/>
    <xf numFmtId="0" fontId="4" fillId="2" borderId="0" xfId="0" applyFont="1" applyFill="1" applyAlignment="1">
      <alignment wrapText="1"/>
    </xf>
    <xf numFmtId="0" fontId="2" fillId="0" borderId="1" xfId="0" applyFont="1" applyBorder="1" applyAlignment="1">
      <alignment wrapText="1"/>
    </xf>
    <xf numFmtId="4" fontId="2" fillId="0" borderId="1" xfId="0" applyNumberFormat="1" applyFont="1" applyBorder="1" applyAlignment="1">
      <alignment wrapText="1"/>
    </xf>
    <xf numFmtId="0" fontId="2" fillId="0" borderId="1" xfId="0" applyFont="1" applyBorder="1"/>
    <xf numFmtId="0" fontId="4" fillId="2" borderId="0" xfId="0" applyFont="1" applyFill="1" applyAlignment="1"/>
    <xf numFmtId="0" fontId="0" fillId="0" borderId="0" xfId="0" applyBorder="1" applyAlignment="1">
      <alignment wrapText="1"/>
    </xf>
    <xf numFmtId="0" fontId="2" fillId="0" borderId="0" xfId="0" applyFont="1" applyBorder="1" applyAlignment="1">
      <alignment wrapText="1"/>
    </xf>
    <xf numFmtId="4" fontId="2" fillId="0" borderId="0" xfId="0" applyNumberFormat="1" applyFont="1" applyBorder="1" applyAlignment="1">
      <alignment wrapText="1"/>
    </xf>
    <xf numFmtId="0" fontId="5" fillId="0" borderId="0" xfId="0" applyFont="1" applyBorder="1" applyAlignment="1">
      <alignment wrapText="1"/>
    </xf>
    <xf numFmtId="0" fontId="4" fillId="2" borderId="0" xfId="0" quotePrefix="1" applyFont="1" applyFill="1" applyAlignment="1"/>
    <xf numFmtId="0" fontId="4" fillId="2" borderId="0" xfId="0" quotePrefix="1" applyFont="1" applyFill="1" applyAlignment="1">
      <alignment wrapText="1"/>
    </xf>
    <xf numFmtId="0" fontId="2" fillId="0" borderId="1" xfId="0" quotePrefix="1" applyFont="1" applyBorder="1" applyAlignment="1">
      <alignment wrapText="1"/>
    </xf>
    <xf numFmtId="0" fontId="1" fillId="0" borderId="0" xfId="0" quotePrefix="1" applyFont="1"/>
    <xf numFmtId="0" fontId="8" fillId="2" borderId="0" xfId="0" applyFont="1" applyFill="1"/>
    <xf numFmtId="0" fontId="8" fillId="0" borderId="0" xfId="0" applyFont="1"/>
    <xf numFmtId="0" fontId="9" fillId="2" borderId="0" xfId="0" applyFont="1" applyFill="1"/>
    <xf numFmtId="0" fontId="9" fillId="2" borderId="0" xfId="0" applyFont="1" applyFill="1" applyAlignment="1">
      <alignment wrapText="1"/>
    </xf>
    <xf numFmtId="0" fontId="7" fillId="0" borderId="0" xfId="0" applyFont="1"/>
    <xf numFmtId="0" fontId="0" fillId="0" borderId="0" xfId="0" applyFont="1"/>
    <xf numFmtId="49" fontId="4" fillId="2" borderId="0" xfId="0" applyNumberFormat="1" applyFont="1" applyFill="1"/>
    <xf numFmtId="49" fontId="7" fillId="0" borderId="0" xfId="0" applyNumberFormat="1" applyFont="1"/>
    <xf numFmtId="49" fontId="2" fillId="0" borderId="14" xfId="0" applyNumberFormat="1" applyFont="1" applyBorder="1" applyAlignment="1">
      <alignment wrapText="1"/>
    </xf>
    <xf numFmtId="49" fontId="2" fillId="0" borderId="15" xfId="0" applyNumberFormat="1" applyFont="1" applyBorder="1" applyAlignment="1">
      <alignment wrapText="1"/>
    </xf>
    <xf numFmtId="49" fontId="2" fillId="0" borderId="16" xfId="0" applyNumberFormat="1" applyFont="1" applyBorder="1" applyAlignment="1">
      <alignment wrapText="1"/>
    </xf>
    <xf numFmtId="0" fontId="10" fillId="0" borderId="0" xfId="0" quotePrefix="1" applyFont="1"/>
    <xf numFmtId="0" fontId="11" fillId="0" borderId="0" xfId="0" applyFont="1"/>
    <xf numFmtId="0" fontId="12" fillId="0" borderId="0" xfId="0" applyFont="1"/>
    <xf numFmtId="0" fontId="11" fillId="0" borderId="0" xfId="0" applyFont="1" applyAlignment="1">
      <alignment wrapText="1"/>
    </xf>
    <xf numFmtId="0" fontId="0" fillId="2" borderId="0" xfId="0" applyFill="1" applyAlignment="1">
      <alignment wrapText="1"/>
    </xf>
    <xf numFmtId="0" fontId="13" fillId="2" borderId="0" xfId="0" applyFont="1" applyFill="1"/>
    <xf numFmtId="0" fontId="10" fillId="0" borderId="0" xfId="0" quotePrefix="1" applyFont="1" applyAlignment="1"/>
    <xf numFmtId="0" fontId="2" fillId="0" borderId="1" xfId="0" applyFont="1" applyBorder="1" applyAlignment="1">
      <alignment horizontal="left" wrapText="1"/>
    </xf>
    <xf numFmtId="0" fontId="0" fillId="0" borderId="0" xfId="0" applyAlignment="1">
      <alignment horizontal="left" wrapText="1"/>
    </xf>
    <xf numFmtId="0" fontId="7" fillId="0" borderId="0" xfId="0" applyFont="1" applyAlignment="1">
      <alignment horizontal="right"/>
    </xf>
    <xf numFmtId="0" fontId="16" fillId="0" borderId="0" xfId="0" applyFont="1"/>
    <xf numFmtId="0" fontId="15" fillId="0" borderId="1" xfId="0" applyFont="1" applyBorder="1"/>
    <xf numFmtId="0" fontId="17" fillId="0" borderId="0" xfId="0" applyFont="1" applyAlignment="1">
      <alignment wrapText="1"/>
    </xf>
    <xf numFmtId="0" fontId="18" fillId="0" borderId="0" xfId="0" applyFont="1" applyAlignment="1">
      <alignment wrapText="1"/>
    </xf>
    <xf numFmtId="0" fontId="18" fillId="0" borderId="0" xfId="0" quotePrefix="1" applyFont="1" applyAlignment="1">
      <alignment wrapText="1"/>
    </xf>
    <xf numFmtId="0" fontId="18" fillId="0" borderId="0" xfId="0" applyFont="1"/>
    <xf numFmtId="0" fontId="18" fillId="0" borderId="0" xfId="0" applyFont="1" applyBorder="1" applyAlignment="1">
      <alignment wrapText="1"/>
    </xf>
    <xf numFmtId="0" fontId="17" fillId="0" borderId="0" xfId="0" applyFont="1"/>
    <xf numFmtId="49" fontId="19" fillId="0" borderId="2" xfId="0" applyNumberFormat="1" applyFont="1" applyBorder="1" applyAlignment="1">
      <alignment wrapText="1"/>
    </xf>
    <xf numFmtId="49" fontId="19" fillId="0" borderId="3" xfId="0" applyNumberFormat="1" applyFont="1" applyBorder="1" applyAlignment="1">
      <alignment wrapText="1"/>
    </xf>
    <xf numFmtId="49" fontId="18" fillId="0" borderId="1" xfId="0" applyNumberFormat="1" applyFont="1" applyBorder="1"/>
    <xf numFmtId="49" fontId="19" fillId="0" borderId="4" xfId="0" applyNumberFormat="1" applyFont="1" applyBorder="1" applyAlignment="1">
      <alignment wrapText="1"/>
    </xf>
    <xf numFmtId="0" fontId="1" fillId="0" borderId="0" xfId="0" applyFont="1" applyBorder="1"/>
    <xf numFmtId="14" fontId="7" fillId="0" borderId="0" xfId="0" applyNumberFormat="1" applyFont="1" applyAlignment="1">
      <alignment horizontal="left"/>
    </xf>
    <xf numFmtId="0" fontId="5" fillId="0" borderId="0" xfId="0" quotePrefix="1" applyFont="1" applyBorder="1" applyAlignment="1">
      <alignment wrapText="1"/>
    </xf>
    <xf numFmtId="0" fontId="2" fillId="0" borderId="1" xfId="0" quotePrefix="1" applyFont="1" applyFill="1" applyBorder="1" applyAlignment="1">
      <alignment wrapText="1"/>
    </xf>
    <xf numFmtId="0" fontId="0" fillId="0" borderId="0" xfId="0" quotePrefix="1" applyFont="1" applyFill="1" applyBorder="1" applyAlignment="1">
      <alignment wrapText="1"/>
    </xf>
    <xf numFmtId="4" fontId="0" fillId="0" borderId="0" xfId="0" applyNumberFormat="1" applyFont="1" applyBorder="1" applyAlignment="1">
      <alignment wrapText="1"/>
    </xf>
    <xf numFmtId="0" fontId="0" fillId="0" borderId="0" xfId="0" applyFont="1" applyBorder="1"/>
    <xf numFmtId="0" fontId="7" fillId="0" borderId="0" xfId="0" applyFont="1" applyBorder="1" applyAlignment="1">
      <alignment wrapText="1"/>
    </xf>
    <xf numFmtId="0" fontId="7" fillId="0" borderId="0" xfId="0" applyFont="1" applyAlignment="1">
      <alignment wrapText="1"/>
    </xf>
    <xf numFmtId="0" fontId="7" fillId="0" borderId="0" xfId="0" quotePrefix="1" applyFont="1" applyBorder="1" applyAlignment="1">
      <alignment wrapText="1"/>
    </xf>
    <xf numFmtId="0" fontId="14" fillId="0" borderId="0" xfId="0" quotePrefix="1" applyFont="1" applyAlignment="1">
      <alignment wrapText="1"/>
    </xf>
    <xf numFmtId="49" fontId="18" fillId="0" borderId="2" xfId="0" applyNumberFormat="1" applyFont="1" applyBorder="1"/>
    <xf numFmtId="49" fontId="2" fillId="0" borderId="2" xfId="0" quotePrefix="1" applyNumberFormat="1" applyFont="1" applyBorder="1" applyAlignment="1">
      <alignment vertical="top"/>
    </xf>
    <xf numFmtId="49" fontId="2" fillId="0" borderId="2" xfId="0" quotePrefix="1" applyNumberFormat="1" applyFont="1" applyBorder="1" applyAlignment="1">
      <alignment vertical="top" wrapText="1"/>
    </xf>
    <xf numFmtId="49" fontId="2" fillId="0" borderId="4" xfId="0" quotePrefix="1" applyNumberFormat="1" applyFont="1" applyBorder="1" applyAlignment="1">
      <alignment vertical="top" wrapText="1"/>
    </xf>
    <xf numFmtId="0" fontId="0" fillId="0" borderId="0" xfId="0" applyBorder="1"/>
    <xf numFmtId="49" fontId="2" fillId="0" borderId="22" xfId="0" applyNumberFormat="1" applyFont="1" applyBorder="1"/>
    <xf numFmtId="0" fontId="0" fillId="0" borderId="22" xfId="0" applyBorder="1"/>
    <xf numFmtId="0" fontId="0" fillId="0" borderId="22" xfId="0" applyBorder="1" applyAlignment="1">
      <alignment wrapText="1"/>
    </xf>
    <xf numFmtId="0" fontId="7" fillId="0" borderId="0" xfId="0" quotePrefix="1" applyFont="1" applyAlignment="1">
      <alignment wrapText="1"/>
    </xf>
    <xf numFmtId="0" fontId="0" fillId="2" borderId="0" xfId="0" applyFont="1" applyFill="1"/>
    <xf numFmtId="0" fontId="21" fillId="2" borderId="0" xfId="0" applyFont="1" applyFill="1" applyAlignment="1">
      <alignment wrapText="1"/>
    </xf>
    <xf numFmtId="49" fontId="4" fillId="2" borderId="0" xfId="0" applyNumberFormat="1" applyFont="1" applyFill="1" applyAlignment="1">
      <alignment wrapText="1"/>
    </xf>
    <xf numFmtId="0" fontId="0" fillId="0" borderId="0" xfId="0" applyProtection="1">
      <protection locked="0"/>
    </xf>
    <xf numFmtId="14"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1" fontId="2" fillId="0" borderId="1" xfId="0" applyNumberFormat="1" applyFont="1" applyBorder="1" applyAlignment="1" applyProtection="1">
      <alignment wrapText="1"/>
      <protection locked="0"/>
    </xf>
    <xf numFmtId="4" fontId="2" fillId="3" borderId="8" xfId="0" applyNumberFormat="1" applyFont="1" applyFill="1" applyBorder="1" applyAlignment="1" applyProtection="1">
      <alignment wrapText="1"/>
      <protection locked="0"/>
    </xf>
    <xf numFmtId="4" fontId="2" fillId="3" borderId="9" xfId="0" applyNumberFormat="1" applyFont="1" applyFill="1" applyBorder="1" applyAlignment="1" applyProtection="1">
      <alignment wrapText="1"/>
      <protection locked="0"/>
    </xf>
    <xf numFmtId="4" fontId="2" fillId="3" borderId="10" xfId="0" applyNumberFormat="1" applyFont="1" applyFill="1" applyBorder="1" applyAlignment="1" applyProtection="1">
      <alignment wrapText="1"/>
      <protection locked="0"/>
    </xf>
    <xf numFmtId="4" fontId="2" fillId="0" borderId="1" xfId="0" applyNumberFormat="1" applyFont="1" applyBorder="1" applyAlignment="1" applyProtection="1">
      <alignment wrapText="1"/>
      <protection locked="0"/>
    </xf>
    <xf numFmtId="0" fontId="0" fillId="0" borderId="0" xfId="0" applyAlignment="1" applyProtection="1">
      <alignment wrapText="1"/>
      <protection locked="0"/>
    </xf>
    <xf numFmtId="4" fontId="2" fillId="3" borderId="0" xfId="0" applyNumberFormat="1" applyFont="1" applyFill="1" applyBorder="1" applyProtection="1">
      <protection locked="0"/>
    </xf>
    <xf numFmtId="3" fontId="2" fillId="0" borderId="2" xfId="0" applyNumberFormat="1" applyFont="1" applyBorder="1" applyAlignment="1" applyProtection="1">
      <alignment wrapText="1"/>
      <protection locked="0"/>
    </xf>
    <xf numFmtId="3" fontId="2" fillId="0" borderId="3" xfId="0" applyNumberFormat="1" applyFont="1" applyBorder="1" applyAlignment="1" applyProtection="1">
      <alignment wrapText="1"/>
      <protection locked="0"/>
    </xf>
    <xf numFmtId="3" fontId="2" fillId="0" borderId="4" xfId="0" applyNumberFormat="1" applyFont="1" applyBorder="1" applyAlignment="1" applyProtection="1">
      <alignment wrapText="1"/>
      <protection locked="0"/>
    </xf>
    <xf numFmtId="4" fontId="2" fillId="0" borderId="4" xfId="0" applyNumberFormat="1" applyFont="1" applyBorder="1" applyAlignment="1" applyProtection="1">
      <alignment wrapText="1"/>
      <protection locked="0"/>
    </xf>
    <xf numFmtId="4" fontId="2" fillId="0" borderId="3" xfId="0" applyNumberFormat="1" applyFont="1" applyBorder="1" applyAlignment="1" applyProtection="1">
      <alignment wrapText="1"/>
      <protection locked="0"/>
    </xf>
    <xf numFmtId="4" fontId="2" fillId="0" borderId="2" xfId="0" applyNumberFormat="1" applyFont="1" applyBorder="1" applyAlignment="1" applyProtection="1">
      <alignment wrapText="1"/>
      <protection locked="0"/>
    </xf>
    <xf numFmtId="4" fontId="2" fillId="0" borderId="14" xfId="0" applyNumberFormat="1" applyFont="1" applyBorder="1" applyAlignment="1" applyProtection="1">
      <alignment wrapText="1"/>
      <protection locked="0"/>
    </xf>
    <xf numFmtId="4" fontId="2" fillId="0" borderId="15" xfId="0" applyNumberFormat="1" applyFont="1" applyBorder="1" applyAlignment="1" applyProtection="1">
      <alignment wrapText="1"/>
      <protection locked="0"/>
    </xf>
    <xf numFmtId="4" fontId="2" fillId="0" borderId="16" xfId="0" applyNumberFormat="1" applyFont="1" applyBorder="1" applyAlignment="1" applyProtection="1">
      <alignment wrapText="1"/>
      <protection locked="0"/>
    </xf>
    <xf numFmtId="4" fontId="2" fillId="3" borderId="10" xfId="0" applyNumberFormat="1" applyFont="1" applyFill="1" applyBorder="1" applyProtection="1">
      <protection locked="0"/>
    </xf>
    <xf numFmtId="4" fontId="2" fillId="3" borderId="9" xfId="0" applyNumberFormat="1" applyFont="1" applyFill="1" applyBorder="1" applyProtection="1">
      <protection locked="0"/>
    </xf>
    <xf numFmtId="4" fontId="2" fillId="3" borderId="8" xfId="0" applyNumberFormat="1" applyFont="1" applyFill="1" applyBorder="1" applyProtection="1">
      <protection locked="0"/>
    </xf>
    <xf numFmtId="4" fontId="2" fillId="3" borderId="19" xfId="0" applyNumberFormat="1" applyFont="1" applyFill="1" applyBorder="1" applyProtection="1">
      <protection locked="0"/>
    </xf>
    <xf numFmtId="4" fontId="2" fillId="3" borderId="7" xfId="0" applyNumberFormat="1" applyFont="1" applyFill="1" applyBorder="1" applyProtection="1">
      <protection locked="0"/>
    </xf>
    <xf numFmtId="4" fontId="2" fillId="3" borderId="6" xfId="0" applyNumberFormat="1" applyFont="1" applyFill="1" applyBorder="1" applyProtection="1">
      <protection locked="0"/>
    </xf>
    <xf numFmtId="4" fontId="2" fillId="3" borderId="5" xfId="0" applyNumberFormat="1" applyFont="1" applyFill="1" applyBorder="1" applyProtection="1">
      <protection locked="0"/>
    </xf>
    <xf numFmtId="4" fontId="2" fillId="3" borderId="17" xfId="0" applyNumberFormat="1" applyFont="1" applyFill="1" applyBorder="1" applyProtection="1">
      <protection locked="0"/>
    </xf>
    <xf numFmtId="4" fontId="2" fillId="3" borderId="18" xfId="0" applyNumberFormat="1" applyFont="1" applyFill="1" applyBorder="1" applyProtection="1">
      <protection locked="0"/>
    </xf>
    <xf numFmtId="4" fontId="15" fillId="0" borderId="2" xfId="0" applyNumberFormat="1" applyFont="1" applyBorder="1" applyAlignment="1" applyProtection="1">
      <alignment wrapText="1"/>
      <protection locked="0"/>
    </xf>
    <xf numFmtId="4" fontId="15" fillId="0" borderId="3" xfId="0" applyNumberFormat="1" applyFont="1" applyBorder="1" applyAlignment="1" applyProtection="1">
      <alignment wrapText="1"/>
      <protection locked="0"/>
    </xf>
    <xf numFmtId="4" fontId="15" fillId="0" borderId="4" xfId="0" applyNumberFormat="1" applyFont="1" applyBorder="1" applyAlignment="1" applyProtection="1">
      <alignment wrapText="1"/>
      <protection locked="0"/>
    </xf>
    <xf numFmtId="4" fontId="2" fillId="0" borderId="21" xfId="0" applyNumberFormat="1" applyFont="1" applyBorder="1" applyAlignment="1" applyProtection="1">
      <alignment wrapText="1"/>
      <protection locked="0"/>
    </xf>
    <xf numFmtId="4" fontId="2" fillId="0" borderId="26" xfId="0" applyNumberFormat="1" applyFont="1" applyBorder="1" applyAlignment="1" applyProtection="1">
      <alignment wrapText="1"/>
      <protection locked="0"/>
    </xf>
    <xf numFmtId="4" fontId="2" fillId="0" borderId="20" xfId="0" applyNumberFormat="1" applyFont="1" applyBorder="1" applyAlignment="1" applyProtection="1">
      <alignment wrapText="1"/>
      <protection locked="0"/>
    </xf>
    <xf numFmtId="49" fontId="2" fillId="0" borderId="2" xfId="0" quotePrefix="1" applyNumberFormat="1" applyFont="1" applyBorder="1" applyProtection="1">
      <protection locked="0"/>
    </xf>
    <xf numFmtId="3" fontId="2" fillId="0" borderId="3" xfId="0" applyNumberFormat="1" applyFont="1" applyBorder="1" applyProtection="1">
      <protection locked="0"/>
    </xf>
    <xf numFmtId="14" fontId="2" fillId="0" borderId="3" xfId="0" applyNumberFormat="1" applyFont="1" applyBorder="1" applyProtection="1">
      <protection locked="0"/>
    </xf>
    <xf numFmtId="164" fontId="2" fillId="0" borderId="3" xfId="0" applyNumberFormat="1" applyFont="1" applyBorder="1" applyProtection="1">
      <protection locked="0"/>
    </xf>
    <xf numFmtId="4" fontId="2" fillId="0" borderId="3" xfId="0" applyNumberFormat="1" applyFont="1" applyBorder="1" applyProtection="1">
      <protection locked="0"/>
    </xf>
    <xf numFmtId="4" fontId="2" fillId="0" borderId="4" xfId="0" applyNumberFormat="1" applyFont="1" applyBorder="1" applyProtection="1">
      <protection locked="0"/>
    </xf>
    <xf numFmtId="4" fontId="2" fillId="3" borderId="17" xfId="0" applyNumberFormat="1" applyFont="1" applyFill="1" applyBorder="1" applyAlignment="1" applyProtection="1">
      <alignment wrapText="1"/>
      <protection locked="0"/>
    </xf>
    <xf numFmtId="4" fontId="2" fillId="3" borderId="18" xfId="0" applyNumberFormat="1" applyFont="1" applyFill="1" applyBorder="1" applyAlignment="1" applyProtection="1">
      <alignment wrapText="1"/>
      <protection locked="0"/>
    </xf>
    <xf numFmtId="4" fontId="2" fillId="3" borderId="19" xfId="0" applyNumberFormat="1" applyFont="1" applyFill="1" applyBorder="1" applyAlignment="1" applyProtection="1">
      <alignment wrapText="1"/>
      <protection locked="0"/>
    </xf>
    <xf numFmtId="49" fontId="2" fillId="0" borderId="2" xfId="0" quotePrefix="1" applyNumberFormat="1" applyFont="1" applyBorder="1" applyAlignment="1" applyProtection="1">
      <alignment wrapText="1"/>
      <protection locked="0"/>
    </xf>
    <xf numFmtId="49" fontId="2" fillId="0" borderId="3" xfId="0" applyNumberFormat="1" applyFont="1" applyBorder="1" applyAlignment="1" applyProtection="1">
      <alignment wrapText="1"/>
      <protection locked="0"/>
    </xf>
    <xf numFmtId="49" fontId="2" fillId="0" borderId="3" xfId="0" applyNumberFormat="1" applyFont="1" applyBorder="1" applyProtection="1">
      <protection locked="0"/>
    </xf>
    <xf numFmtId="49" fontId="2" fillId="0" borderId="4" xfId="0" applyNumberFormat="1" applyFont="1" applyBorder="1" applyAlignment="1" applyProtection="1">
      <alignment wrapText="1"/>
      <protection locked="0"/>
    </xf>
    <xf numFmtId="49" fontId="2" fillId="0" borderId="11" xfId="0" quotePrefix="1" applyNumberFormat="1" applyFont="1" applyBorder="1" applyProtection="1">
      <protection locked="0"/>
    </xf>
    <xf numFmtId="3" fontId="2" fillId="0" borderId="12" xfId="0" applyNumberFormat="1" applyFont="1" applyBorder="1" applyProtection="1">
      <protection locked="0"/>
    </xf>
    <xf numFmtId="14" fontId="2" fillId="0" borderId="12" xfId="0" applyNumberFormat="1" applyFont="1" applyBorder="1" applyProtection="1">
      <protection locked="0"/>
    </xf>
    <xf numFmtId="164" fontId="2" fillId="0" borderId="12" xfId="0" applyNumberFormat="1" applyFont="1" applyBorder="1" applyProtection="1">
      <protection locked="0"/>
    </xf>
    <xf numFmtId="4" fontId="2" fillId="0" borderId="12" xfId="0" applyNumberFormat="1" applyFont="1" applyBorder="1" applyProtection="1">
      <protection locked="0"/>
    </xf>
    <xf numFmtId="4" fontId="2" fillId="0" borderId="13" xfId="0" applyNumberFormat="1" applyFont="1" applyBorder="1" applyProtection="1">
      <protection locked="0"/>
    </xf>
    <xf numFmtId="4" fontId="2" fillId="3" borderId="23" xfId="0" applyNumberFormat="1" applyFont="1" applyFill="1" applyBorder="1" applyAlignment="1" applyProtection="1">
      <alignment wrapText="1"/>
      <protection locked="0"/>
    </xf>
    <xf numFmtId="4" fontId="2" fillId="3" borderId="24" xfId="0" applyNumberFormat="1" applyFont="1" applyFill="1" applyBorder="1" applyAlignment="1" applyProtection="1">
      <alignment wrapText="1"/>
      <protection locked="0"/>
    </xf>
    <xf numFmtId="4" fontId="2" fillId="3" borderId="25" xfId="0" applyNumberFormat="1" applyFont="1" applyFill="1" applyBorder="1" applyAlignment="1" applyProtection="1">
      <alignment wrapText="1"/>
      <protection locked="0"/>
    </xf>
    <xf numFmtId="49" fontId="2" fillId="0" borderId="11" xfId="0" quotePrefix="1" applyNumberFormat="1" applyFont="1" applyBorder="1" applyAlignment="1" applyProtection="1">
      <alignment wrapText="1"/>
      <protection locked="0"/>
    </xf>
    <xf numFmtId="49" fontId="2" fillId="0" borderId="12" xfId="0" quotePrefix="1" applyNumberFormat="1" applyFont="1" applyBorder="1" applyAlignment="1" applyProtection="1">
      <alignment wrapText="1"/>
      <protection locked="0"/>
    </xf>
    <xf numFmtId="49" fontId="2" fillId="0" borderId="12" xfId="0" applyNumberFormat="1" applyFont="1" applyBorder="1" applyProtection="1">
      <protection locked="0"/>
    </xf>
    <xf numFmtId="49" fontId="2" fillId="0" borderId="13" xfId="0" applyNumberFormat="1" applyFont="1" applyBorder="1" applyAlignment="1" applyProtection="1">
      <alignment wrapText="1"/>
      <protection locked="0"/>
    </xf>
    <xf numFmtId="4" fontId="2" fillId="3" borderId="5" xfId="0" applyNumberFormat="1" applyFont="1" applyFill="1" applyBorder="1" applyAlignment="1" applyProtection="1">
      <alignment wrapText="1"/>
      <protection locked="0"/>
    </xf>
    <xf numFmtId="4" fontId="2" fillId="3" borderId="6" xfId="0" applyNumberFormat="1" applyFont="1" applyFill="1" applyBorder="1" applyAlignment="1" applyProtection="1">
      <alignment wrapText="1"/>
      <protection locked="0"/>
    </xf>
    <xf numFmtId="4" fontId="2" fillId="3" borderId="7" xfId="0" applyNumberFormat="1" applyFont="1" applyFill="1" applyBorder="1" applyAlignment="1" applyProtection="1">
      <alignment wrapText="1"/>
      <protection locked="0"/>
    </xf>
    <xf numFmtId="49" fontId="2" fillId="0" borderId="0" xfId="0" quotePrefix="1" applyNumberFormat="1" applyFont="1" applyProtection="1">
      <protection locked="0"/>
    </xf>
    <xf numFmtId="3" fontId="2" fillId="0" borderId="0" xfId="0" applyNumberFormat="1" applyFont="1" applyProtection="1">
      <protection locked="0"/>
    </xf>
    <xf numFmtId="14" fontId="2" fillId="0" borderId="0" xfId="0" applyNumberFormat="1" applyFont="1" applyProtection="1">
      <protection locked="0"/>
    </xf>
    <xf numFmtId="164" fontId="2" fillId="0" borderId="0" xfId="0" applyNumberFormat="1" applyFont="1" applyProtection="1">
      <protection locked="0"/>
    </xf>
    <xf numFmtId="4" fontId="2" fillId="0" borderId="0" xfId="0" applyNumberFormat="1" applyFont="1" applyProtection="1">
      <protection locked="0"/>
    </xf>
    <xf numFmtId="49" fontId="2" fillId="0" borderId="0" xfId="0" applyNumberFormat="1" applyFont="1" applyProtection="1">
      <protection locked="0"/>
    </xf>
    <xf numFmtId="49" fontId="2" fillId="0" borderId="0" xfId="0" applyNumberFormat="1" applyFont="1" applyAlignment="1" applyProtection="1">
      <alignment wrapText="1"/>
      <protection locked="0"/>
    </xf>
    <xf numFmtId="0" fontId="2" fillId="0" borderId="0" xfId="0" applyFont="1" applyProtection="1">
      <protection locked="0"/>
    </xf>
    <xf numFmtId="49" fontId="2" fillId="0" borderId="0" xfId="0" applyNumberFormat="1" applyFont="1" applyBorder="1" applyProtection="1">
      <protection locked="0"/>
    </xf>
    <xf numFmtId="0" fontId="11" fillId="0" borderId="0" xfId="0" applyFont="1" applyProtection="1">
      <protection hidden="1"/>
    </xf>
    <xf numFmtId="0" fontId="0" fillId="0" borderId="0" xfId="0" applyProtection="1">
      <protection hidden="1"/>
    </xf>
    <xf numFmtId="0" fontId="0" fillId="0" borderId="0" xfId="0" applyBorder="1" applyProtection="1">
      <protection hidden="1"/>
    </xf>
    <xf numFmtId="49" fontId="2" fillId="0" borderId="2" xfId="0" quotePrefix="1" applyNumberFormat="1" applyFont="1" applyBorder="1" applyAlignment="1" applyProtection="1">
      <alignment vertical="top"/>
      <protection locked="0"/>
    </xf>
    <xf numFmtId="49" fontId="2" fillId="0" borderId="2" xfId="0" quotePrefix="1" applyNumberFormat="1" applyFont="1" applyBorder="1" applyAlignment="1" applyProtection="1">
      <alignment vertical="top" wrapText="1"/>
      <protection locked="0"/>
    </xf>
    <xf numFmtId="49" fontId="2" fillId="0" borderId="4" xfId="0" quotePrefix="1" applyNumberFormat="1" applyFont="1" applyBorder="1" applyAlignment="1" applyProtection="1">
      <alignment vertical="top" wrapText="1"/>
      <protection locked="0"/>
    </xf>
    <xf numFmtId="49" fontId="2" fillId="0" borderId="11" xfId="0" quotePrefix="1" applyNumberFormat="1" applyFont="1" applyBorder="1" applyAlignment="1" applyProtection="1">
      <alignment vertical="top"/>
      <protection locked="0"/>
    </xf>
    <xf numFmtId="49" fontId="2" fillId="0" borderId="13" xfId="0" quotePrefix="1" applyNumberFormat="1" applyFont="1" applyBorder="1" applyAlignment="1" applyProtection="1">
      <alignment vertical="top"/>
      <protection locked="0"/>
    </xf>
    <xf numFmtId="49" fontId="2" fillId="0" borderId="20" xfId="0" quotePrefix="1" applyNumberFormat="1" applyFont="1" applyBorder="1" applyAlignment="1" applyProtection="1">
      <alignment vertical="top"/>
      <protection locked="0"/>
    </xf>
    <xf numFmtId="49" fontId="2" fillId="0" borderId="21" xfId="0" quotePrefix="1" applyNumberFormat="1" applyFont="1" applyBorder="1" applyAlignment="1" applyProtection="1">
      <alignment vertical="top"/>
      <protection locked="0"/>
    </xf>
  </cellXfs>
  <cellStyles count="1">
    <cellStyle name="Standard" xfId="0" builtinId="0"/>
  </cellStyles>
  <dxfs count="0"/>
  <tableStyles count="0" defaultTableStyle="TableStyleMedium2" defaultPivotStyle="PivotStyleLight16"/>
  <colors>
    <mruColors>
      <color rgb="FFB9C3C8"/>
      <color rgb="FF417D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L175"/>
  <sheetViews>
    <sheetView showGridLines="0" tabSelected="1" view="pageBreakPreview" zoomScale="145" zoomScaleNormal="115" zoomScaleSheetLayoutView="145" workbookViewId="0">
      <selection activeCell="F8" sqref="F8"/>
    </sheetView>
  </sheetViews>
  <sheetFormatPr baseColWidth="10" defaultRowHeight="15" x14ac:dyDescent="0.25"/>
  <cols>
    <col min="1" max="1" width="2.42578125" customWidth="1"/>
    <col min="2" max="2" width="9.42578125" customWidth="1"/>
    <col min="3" max="3" width="2.42578125" customWidth="1"/>
    <col min="4" max="4" width="69.140625" style="1" customWidth="1"/>
    <col min="5" max="5" width="2.42578125" customWidth="1"/>
    <col min="6" max="6" width="12.5703125" bestFit="1" customWidth="1"/>
    <col min="9" max="9" width="2.42578125" customWidth="1"/>
    <col min="10" max="10" width="11.42578125" customWidth="1"/>
    <col min="11" max="11" width="2.42578125" customWidth="1"/>
  </cols>
  <sheetData>
    <row r="1" spans="1:12" ht="22.5" x14ac:dyDescent="0.35">
      <c r="A1" s="4"/>
      <c r="B1" s="34" t="s">
        <v>37</v>
      </c>
      <c r="C1" s="4"/>
      <c r="D1" s="33"/>
      <c r="E1" s="4"/>
      <c r="F1" s="4"/>
      <c r="G1" s="4"/>
      <c r="H1" s="4"/>
      <c r="I1" s="4"/>
      <c r="J1" s="4"/>
      <c r="K1" s="4"/>
      <c r="L1" s="30" t="s">
        <v>73</v>
      </c>
    </row>
    <row r="2" spans="1:12" ht="22.5" x14ac:dyDescent="0.35">
      <c r="A2" s="4"/>
      <c r="B2" s="34" t="s">
        <v>38</v>
      </c>
      <c r="C2" s="4"/>
      <c r="D2" s="33"/>
      <c r="E2" s="4"/>
      <c r="F2" s="4"/>
      <c r="G2" s="4"/>
      <c r="H2" s="4"/>
      <c r="I2" s="4"/>
      <c r="J2" s="4"/>
      <c r="K2" s="4"/>
      <c r="L2" s="30" t="s">
        <v>186</v>
      </c>
    </row>
    <row r="3" spans="1:12" x14ac:dyDescent="0.25">
      <c r="D3"/>
      <c r="L3" s="30" t="s">
        <v>187</v>
      </c>
    </row>
    <row r="4" spans="1:12" ht="25.5" x14ac:dyDescent="0.45">
      <c r="B4" s="35" t="s">
        <v>181</v>
      </c>
      <c r="H4" s="38"/>
      <c r="I4" s="38" t="s">
        <v>193</v>
      </c>
      <c r="J4" s="52">
        <v>43845</v>
      </c>
      <c r="K4" s="22"/>
    </row>
    <row r="5" spans="1:12" x14ac:dyDescent="0.25">
      <c r="D5"/>
    </row>
    <row r="6" spans="1:12" ht="24" x14ac:dyDescent="0.45">
      <c r="A6" s="4"/>
      <c r="B6" s="14" t="s">
        <v>101</v>
      </c>
      <c r="C6" s="4"/>
      <c r="D6" s="9" t="s">
        <v>67</v>
      </c>
      <c r="E6" s="4"/>
      <c r="F6" s="4"/>
      <c r="G6" s="4"/>
      <c r="H6" s="4"/>
      <c r="I6" s="4"/>
      <c r="J6" s="4"/>
      <c r="K6" s="4"/>
    </row>
    <row r="8" spans="1:12" ht="16.5" x14ac:dyDescent="0.3">
      <c r="B8" s="6" t="s">
        <v>75</v>
      </c>
      <c r="D8" s="6" t="s">
        <v>71</v>
      </c>
      <c r="E8" s="1"/>
      <c r="F8" s="75"/>
    </row>
    <row r="9" spans="1:12" x14ac:dyDescent="0.25">
      <c r="B9" s="1"/>
    </row>
    <row r="10" spans="1:12" ht="16.5" x14ac:dyDescent="0.3">
      <c r="B10" s="6" t="s">
        <v>76</v>
      </c>
      <c r="D10" s="6" t="s">
        <v>68</v>
      </c>
      <c r="E10" s="1"/>
      <c r="F10" s="76"/>
      <c r="G10" s="7"/>
      <c r="H10" s="7"/>
      <c r="I10" s="7"/>
    </row>
    <row r="11" spans="1:12" ht="16.5" x14ac:dyDescent="0.3">
      <c r="B11" s="1"/>
      <c r="E11" s="1"/>
      <c r="F11" s="1"/>
      <c r="G11" s="12"/>
      <c r="H11" s="12"/>
      <c r="I11" s="12"/>
    </row>
    <row r="12" spans="1:12" ht="16.5" x14ac:dyDescent="0.3">
      <c r="B12" s="6" t="s">
        <v>77</v>
      </c>
      <c r="D12" s="6" t="s">
        <v>69</v>
      </c>
      <c r="E12" s="1"/>
      <c r="F12" s="77"/>
    </row>
    <row r="13" spans="1:12" ht="16.5" x14ac:dyDescent="0.3">
      <c r="B13" s="6" t="s">
        <v>78</v>
      </c>
      <c r="D13" s="6" t="s">
        <v>70</v>
      </c>
      <c r="E13" s="1"/>
      <c r="F13" s="77"/>
    </row>
    <row r="14" spans="1:12" ht="16.5" x14ac:dyDescent="0.3">
      <c r="D14" s="11"/>
      <c r="E14" s="1"/>
      <c r="F14" s="12"/>
      <c r="G14" s="74"/>
    </row>
    <row r="15" spans="1:12" ht="16.5" x14ac:dyDescent="0.3">
      <c r="B15" s="45" t="s">
        <v>79</v>
      </c>
      <c r="D15" s="45" t="s">
        <v>194</v>
      </c>
      <c r="E15" s="1"/>
      <c r="F15" s="46">
        <v>2017</v>
      </c>
      <c r="G15" s="46">
        <v>2018</v>
      </c>
      <c r="H15" s="46">
        <v>2019</v>
      </c>
    </row>
    <row r="16" spans="1:12" ht="16.5" x14ac:dyDescent="0.3">
      <c r="B16" s="13" t="s">
        <v>79</v>
      </c>
      <c r="D16" s="13" t="s">
        <v>72</v>
      </c>
      <c r="E16" s="1"/>
      <c r="F16" s="78" t="s">
        <v>73</v>
      </c>
      <c r="G16" s="79" t="s">
        <v>73</v>
      </c>
      <c r="H16" s="80" t="s">
        <v>73</v>
      </c>
    </row>
    <row r="19" spans="1:11" ht="24" x14ac:dyDescent="0.45">
      <c r="A19" s="4"/>
      <c r="B19" s="14" t="s">
        <v>102</v>
      </c>
      <c r="C19" s="4"/>
      <c r="D19" s="9" t="s">
        <v>74</v>
      </c>
      <c r="E19" s="4"/>
      <c r="F19" s="4"/>
      <c r="G19" s="4"/>
      <c r="H19" s="4"/>
      <c r="I19" s="4"/>
      <c r="J19" s="4"/>
      <c r="K19" s="4"/>
    </row>
    <row r="20" spans="1:11" s="1" customFormat="1" x14ac:dyDescent="0.25"/>
    <row r="21" spans="1:11" s="1" customFormat="1" x14ac:dyDescent="0.25">
      <c r="B21" s="41" t="s">
        <v>80</v>
      </c>
      <c r="D21" s="41" t="s">
        <v>47</v>
      </c>
    </row>
    <row r="22" spans="1:11" s="1" customFormat="1" x14ac:dyDescent="0.25"/>
    <row r="23" spans="1:11" s="1" customFormat="1" ht="16.5" x14ac:dyDescent="0.3">
      <c r="B23" s="6" t="s">
        <v>90</v>
      </c>
      <c r="D23" s="6" t="s">
        <v>52</v>
      </c>
      <c r="F23" s="81"/>
      <c r="H23" s="36" t="s">
        <v>49</v>
      </c>
    </row>
    <row r="24" spans="1:11" s="1" customFormat="1" ht="16.5" x14ac:dyDescent="0.3">
      <c r="B24" s="6" t="s">
        <v>91</v>
      </c>
      <c r="D24" s="6" t="s">
        <v>53</v>
      </c>
      <c r="F24" s="81"/>
      <c r="H24" s="36" t="s">
        <v>49</v>
      </c>
    </row>
    <row r="25" spans="1:11" s="1" customFormat="1" ht="16.5" x14ac:dyDescent="0.3">
      <c r="B25" s="6" t="s">
        <v>92</v>
      </c>
      <c r="D25" s="6" t="s">
        <v>58</v>
      </c>
      <c r="F25" s="81"/>
      <c r="H25" s="36" t="s">
        <v>49</v>
      </c>
    </row>
    <row r="26" spans="1:11" s="1" customFormat="1" ht="16.5" x14ac:dyDescent="0.3">
      <c r="B26" s="6" t="s">
        <v>93</v>
      </c>
      <c r="D26" s="6" t="s">
        <v>54</v>
      </c>
      <c r="F26" s="81"/>
      <c r="H26" s="36" t="s">
        <v>49</v>
      </c>
    </row>
    <row r="27" spans="1:11" s="1" customFormat="1" ht="16.5" x14ac:dyDescent="0.3">
      <c r="B27" s="6" t="s">
        <v>94</v>
      </c>
      <c r="D27" s="6" t="s">
        <v>55</v>
      </c>
      <c r="F27" s="81"/>
      <c r="H27" s="36" t="s">
        <v>49</v>
      </c>
    </row>
    <row r="28" spans="1:11" s="1" customFormat="1" ht="16.5" x14ac:dyDescent="0.3">
      <c r="B28" s="6" t="s">
        <v>95</v>
      </c>
      <c r="D28" s="6" t="s">
        <v>56</v>
      </c>
      <c r="F28" s="81"/>
      <c r="H28" s="36" t="s">
        <v>49</v>
      </c>
    </row>
    <row r="29" spans="1:11" s="1" customFormat="1" ht="16.5" x14ac:dyDescent="0.3">
      <c r="B29" s="6" t="s">
        <v>96</v>
      </c>
      <c r="D29" s="6" t="s">
        <v>57</v>
      </c>
      <c r="F29" s="81"/>
      <c r="H29" s="36" t="s">
        <v>49</v>
      </c>
    </row>
    <row r="30" spans="1:11" s="1" customFormat="1" x14ac:dyDescent="0.25">
      <c r="F30" s="82"/>
      <c r="H30" s="37"/>
    </row>
    <row r="31" spans="1:11" s="1" customFormat="1" ht="16.5" x14ac:dyDescent="0.3">
      <c r="B31" s="6" t="s">
        <v>97</v>
      </c>
      <c r="D31" s="6" t="s">
        <v>48</v>
      </c>
      <c r="F31" s="83">
        <f>SUM(F23:F30)</f>
        <v>0</v>
      </c>
      <c r="H31" s="36" t="s">
        <v>49</v>
      </c>
    </row>
    <row r="32" spans="1:11" s="1" customFormat="1" x14ac:dyDescent="0.25">
      <c r="F32" s="10"/>
    </row>
    <row r="33" spans="1:11" s="1" customFormat="1" x14ac:dyDescent="0.25">
      <c r="B33" s="41" t="s">
        <v>81</v>
      </c>
      <c r="D33" s="41" t="s">
        <v>50</v>
      </c>
    </row>
    <row r="34" spans="1:11" s="1" customFormat="1" x14ac:dyDescent="0.25"/>
    <row r="35" spans="1:11" s="1" customFormat="1" ht="16.5" x14ac:dyDescent="0.3">
      <c r="B35" s="6" t="s">
        <v>82</v>
      </c>
      <c r="D35" s="6" t="s">
        <v>59</v>
      </c>
      <c r="F35" s="81"/>
      <c r="H35" s="6" t="s">
        <v>49</v>
      </c>
    </row>
    <row r="36" spans="1:11" s="1" customFormat="1" ht="16.5" x14ac:dyDescent="0.3">
      <c r="B36" s="6" t="s">
        <v>83</v>
      </c>
      <c r="D36" s="6" t="s">
        <v>60</v>
      </c>
      <c r="F36" s="81"/>
      <c r="H36" s="6" t="s">
        <v>49</v>
      </c>
    </row>
    <row r="37" spans="1:11" s="1" customFormat="1" ht="16.5" x14ac:dyDescent="0.3">
      <c r="B37" s="6" t="s">
        <v>84</v>
      </c>
      <c r="D37" s="6" t="s">
        <v>65</v>
      </c>
      <c r="F37" s="81"/>
      <c r="H37" s="6" t="s">
        <v>49</v>
      </c>
    </row>
    <row r="38" spans="1:11" s="1" customFormat="1" ht="16.5" x14ac:dyDescent="0.3">
      <c r="B38" s="6" t="s">
        <v>85</v>
      </c>
      <c r="D38" s="6" t="s">
        <v>61</v>
      </c>
      <c r="F38" s="81"/>
      <c r="H38" s="6" t="s">
        <v>49</v>
      </c>
    </row>
    <row r="39" spans="1:11" s="1" customFormat="1" ht="16.5" x14ac:dyDescent="0.3">
      <c r="B39" s="6" t="s">
        <v>86</v>
      </c>
      <c r="D39" s="6" t="s">
        <v>62</v>
      </c>
      <c r="F39" s="81"/>
      <c r="H39" s="6" t="s">
        <v>49</v>
      </c>
    </row>
    <row r="40" spans="1:11" s="1" customFormat="1" ht="16.5" x14ac:dyDescent="0.3">
      <c r="B40" s="6" t="s">
        <v>87</v>
      </c>
      <c r="D40" s="6" t="s">
        <v>63</v>
      </c>
      <c r="F40" s="81"/>
      <c r="H40" s="6" t="s">
        <v>49</v>
      </c>
    </row>
    <row r="41" spans="1:11" s="1" customFormat="1" ht="16.5" x14ac:dyDescent="0.3">
      <c r="B41" s="6" t="s">
        <v>88</v>
      </c>
      <c r="D41" s="6" t="s">
        <v>64</v>
      </c>
      <c r="F41" s="81"/>
      <c r="H41" s="6" t="s">
        <v>49</v>
      </c>
    </row>
    <row r="42" spans="1:11" s="1" customFormat="1" x14ac:dyDescent="0.25">
      <c r="F42" s="82"/>
    </row>
    <row r="43" spans="1:11" s="1" customFormat="1" ht="16.5" x14ac:dyDescent="0.3">
      <c r="B43" s="6" t="s">
        <v>89</v>
      </c>
      <c r="D43" s="6" t="s">
        <v>51</v>
      </c>
      <c r="F43" s="83">
        <f>SUM(F35:F42)</f>
        <v>0</v>
      </c>
      <c r="H43" s="6" t="s">
        <v>49</v>
      </c>
    </row>
    <row r="44" spans="1:11" s="1" customFormat="1" x14ac:dyDescent="0.25"/>
    <row r="45" spans="1:11" s="1" customFormat="1" x14ac:dyDescent="0.25"/>
    <row r="46" spans="1:11" ht="24" x14ac:dyDescent="0.45">
      <c r="A46" s="4"/>
      <c r="B46" s="15" t="s">
        <v>103</v>
      </c>
      <c r="C46" s="4"/>
      <c r="D46" s="5" t="s">
        <v>66</v>
      </c>
      <c r="E46" s="4"/>
      <c r="F46" s="4"/>
      <c r="G46" s="4"/>
      <c r="H46" s="4"/>
      <c r="I46" s="4"/>
      <c r="J46" s="4"/>
      <c r="K46" s="4"/>
    </row>
    <row r="47" spans="1:11" s="1" customFormat="1" x14ac:dyDescent="0.25"/>
    <row r="48" spans="1:11" ht="33" x14ac:dyDescent="0.3">
      <c r="B48" s="42" t="s">
        <v>98</v>
      </c>
      <c r="D48" s="42" t="s">
        <v>39</v>
      </c>
      <c r="E48" s="2"/>
      <c r="F48" s="44">
        <v>2017</v>
      </c>
      <c r="G48" s="44">
        <v>2018</v>
      </c>
      <c r="H48" s="44">
        <v>2019</v>
      </c>
    </row>
    <row r="49" spans="2:10" s="1" customFormat="1" x14ac:dyDescent="0.25"/>
    <row r="50" spans="2:10" ht="16.5" x14ac:dyDescent="0.3">
      <c r="B50" s="6" t="s">
        <v>99</v>
      </c>
      <c r="D50" s="6" t="s">
        <v>40</v>
      </c>
      <c r="F50" s="84"/>
      <c r="G50" s="85"/>
      <c r="H50" s="86"/>
      <c r="J50" s="8">
        <v>1</v>
      </c>
    </row>
    <row r="51" spans="2:10" ht="16.5" x14ac:dyDescent="0.3">
      <c r="B51" s="6" t="s">
        <v>100</v>
      </c>
      <c r="D51" s="6" t="s">
        <v>41</v>
      </c>
      <c r="F51" s="84"/>
      <c r="G51" s="85"/>
      <c r="H51" s="86"/>
      <c r="J51" s="6">
        <v>1</v>
      </c>
    </row>
    <row r="52" spans="2:10" x14ac:dyDescent="0.25">
      <c r="D52"/>
    </row>
    <row r="53" spans="2:10" ht="16.5" x14ac:dyDescent="0.3">
      <c r="B53" s="43" t="s">
        <v>281</v>
      </c>
      <c r="D53" s="42" t="s">
        <v>142</v>
      </c>
      <c r="E53" s="2"/>
      <c r="F53" s="44">
        <v>2017</v>
      </c>
      <c r="G53" s="44">
        <v>2018</v>
      </c>
      <c r="H53" s="44">
        <v>2019</v>
      </c>
    </row>
    <row r="54" spans="2:10" x14ac:dyDescent="0.25">
      <c r="B54" s="3"/>
      <c r="D54"/>
    </row>
    <row r="55" spans="2:10" ht="16.5" x14ac:dyDescent="0.3">
      <c r="B55" s="54" t="s">
        <v>282</v>
      </c>
      <c r="D55" s="6" t="s">
        <v>183</v>
      </c>
      <c r="F55" s="89"/>
      <c r="G55" s="88"/>
      <c r="H55" s="87"/>
      <c r="J55" s="8">
        <v>1</v>
      </c>
    </row>
    <row r="56" spans="2:10" ht="33" x14ac:dyDescent="0.3">
      <c r="B56" s="54" t="s">
        <v>283</v>
      </c>
      <c r="C56" s="23"/>
      <c r="D56" s="6" t="s">
        <v>215</v>
      </c>
      <c r="E56" s="23"/>
      <c r="F56" s="89"/>
      <c r="G56" s="88"/>
      <c r="H56" s="87"/>
      <c r="I56" s="23"/>
      <c r="J56" s="8">
        <v>1</v>
      </c>
    </row>
    <row r="57" spans="2:10" ht="49.5" x14ac:dyDescent="0.3">
      <c r="B57" s="54" t="s">
        <v>284</v>
      </c>
      <c r="C57" s="23"/>
      <c r="D57" s="6" t="s">
        <v>204</v>
      </c>
      <c r="E57" s="23"/>
      <c r="F57" s="89"/>
      <c r="G57" s="88"/>
      <c r="H57" s="87"/>
      <c r="I57" s="23"/>
      <c r="J57" s="8">
        <v>1</v>
      </c>
    </row>
    <row r="58" spans="2:10" ht="49.5" x14ac:dyDescent="0.3">
      <c r="B58" s="54" t="s">
        <v>285</v>
      </c>
      <c r="C58" s="23"/>
      <c r="D58" s="6" t="s">
        <v>205</v>
      </c>
      <c r="E58" s="23"/>
      <c r="F58" s="89"/>
      <c r="G58" s="88"/>
      <c r="H58" s="87"/>
      <c r="I58" s="23"/>
      <c r="J58" s="8">
        <v>1</v>
      </c>
    </row>
    <row r="59" spans="2:10" s="23" customFormat="1" ht="24.75" x14ac:dyDescent="0.25">
      <c r="B59" s="55"/>
      <c r="D59" s="58" t="s">
        <v>206</v>
      </c>
      <c r="F59" s="56"/>
      <c r="G59" s="56"/>
      <c r="H59" s="56"/>
      <c r="J59" s="57"/>
    </row>
    <row r="60" spans="2:10" x14ac:dyDescent="0.25">
      <c r="D60"/>
    </row>
    <row r="61" spans="2:10" ht="16.5" x14ac:dyDescent="0.3">
      <c r="B61" s="43" t="s">
        <v>134</v>
      </c>
      <c r="D61" s="42" t="s">
        <v>203</v>
      </c>
      <c r="E61" s="2"/>
      <c r="F61" s="44">
        <v>2017</v>
      </c>
      <c r="G61" s="44">
        <v>2018</v>
      </c>
      <c r="H61" s="44">
        <v>2019</v>
      </c>
    </row>
    <row r="62" spans="2:10" ht="16.5" x14ac:dyDescent="0.3">
      <c r="B62" s="53" t="s">
        <v>143</v>
      </c>
      <c r="C62" s="51"/>
      <c r="D62" s="13" t="s">
        <v>189</v>
      </c>
      <c r="F62" s="84"/>
      <c r="G62" s="85"/>
      <c r="H62" s="86"/>
      <c r="J62" s="8" t="s">
        <v>133</v>
      </c>
    </row>
    <row r="63" spans="2:10" s="1" customFormat="1" x14ac:dyDescent="0.25"/>
    <row r="64" spans="2:10" ht="16.5" x14ac:dyDescent="0.3">
      <c r="B64" s="43" t="s">
        <v>143</v>
      </c>
      <c r="D64" s="42" t="s">
        <v>140</v>
      </c>
      <c r="E64" s="2"/>
      <c r="F64" s="44">
        <v>2017</v>
      </c>
      <c r="G64" s="44">
        <v>2018</v>
      </c>
      <c r="H64" s="44">
        <v>2019</v>
      </c>
    </row>
    <row r="65" spans="1:11" s="1" customFormat="1" x14ac:dyDescent="0.25"/>
    <row r="66" spans="1:11" ht="49.5" x14ac:dyDescent="0.3">
      <c r="B66" s="54" t="s">
        <v>286</v>
      </c>
      <c r="D66" s="6" t="s">
        <v>207</v>
      </c>
      <c r="F66" s="89"/>
      <c r="G66" s="88"/>
      <c r="H66" s="87"/>
      <c r="J66" s="8" t="s">
        <v>135</v>
      </c>
    </row>
    <row r="67" spans="1:11" s="1" customFormat="1" ht="16.5" x14ac:dyDescent="0.3">
      <c r="B67" s="54" t="s">
        <v>287</v>
      </c>
      <c r="C67"/>
      <c r="D67" s="6" t="s">
        <v>141</v>
      </c>
      <c r="E67"/>
      <c r="F67" s="89"/>
      <c r="G67" s="88"/>
      <c r="H67" s="87"/>
      <c r="I67"/>
      <c r="J67" s="8" t="s">
        <v>135</v>
      </c>
    </row>
    <row r="68" spans="1:11" s="1" customFormat="1" ht="27" x14ac:dyDescent="0.25">
      <c r="D68" s="59" t="s">
        <v>288</v>
      </c>
    </row>
    <row r="69" spans="1:11" x14ac:dyDescent="0.25">
      <c r="B69" s="3"/>
      <c r="D69"/>
    </row>
    <row r="70" spans="1:11" x14ac:dyDescent="0.25">
      <c r="D70"/>
    </row>
    <row r="71" spans="1:11" ht="24" x14ac:dyDescent="0.45">
      <c r="A71" s="4"/>
      <c r="B71" s="15" t="s">
        <v>104</v>
      </c>
      <c r="C71" s="4"/>
      <c r="D71" s="5" t="s">
        <v>185</v>
      </c>
      <c r="E71" s="4"/>
      <c r="F71" s="4"/>
      <c r="G71" s="4"/>
      <c r="H71" s="4"/>
      <c r="I71" s="4"/>
      <c r="J71" s="4"/>
      <c r="K71" s="4"/>
    </row>
    <row r="73" spans="1:11" ht="16.5" x14ac:dyDescent="0.3">
      <c r="B73" s="42" t="s">
        <v>105</v>
      </c>
      <c r="D73" s="42" t="s">
        <v>235</v>
      </c>
      <c r="E73" s="2"/>
      <c r="F73" s="44">
        <v>2017</v>
      </c>
      <c r="G73" s="44">
        <v>2018</v>
      </c>
      <c r="H73" s="44">
        <v>2019</v>
      </c>
    </row>
    <row r="74" spans="1:11" x14ac:dyDescent="0.25">
      <c r="B74" s="1"/>
    </row>
    <row r="75" spans="1:11" ht="33" x14ac:dyDescent="0.3">
      <c r="B75" s="6" t="s">
        <v>108</v>
      </c>
      <c r="D75" s="6" t="s">
        <v>234</v>
      </c>
      <c r="F75" s="90"/>
      <c r="G75" s="91"/>
      <c r="H75" s="92"/>
      <c r="J75" s="8" t="s">
        <v>301</v>
      </c>
    </row>
    <row r="76" spans="1:11" ht="16.5" x14ac:dyDescent="0.3">
      <c r="B76" s="6" t="s">
        <v>109</v>
      </c>
      <c r="D76" s="6" t="s">
        <v>233</v>
      </c>
      <c r="F76" s="95" t="e">
        <f>F75/SUM($F$50:$F$51)</f>
        <v>#DIV/0!</v>
      </c>
      <c r="G76" s="94" t="e">
        <f>G75/SUM($G$50:$G$51)</f>
        <v>#DIV/0!</v>
      </c>
      <c r="H76" s="93" t="e">
        <f>H75/SUM($H$50:$H$51)</f>
        <v>#DIV/0!</v>
      </c>
      <c r="J76" s="6" t="s">
        <v>44</v>
      </c>
    </row>
    <row r="78" spans="1:11" ht="16.5" x14ac:dyDescent="0.3">
      <c r="B78" s="42" t="s">
        <v>106</v>
      </c>
      <c r="D78" s="42" t="s">
        <v>236</v>
      </c>
      <c r="E78" s="2"/>
      <c r="F78" s="44">
        <v>2017</v>
      </c>
      <c r="G78" s="44">
        <v>2018</v>
      </c>
      <c r="H78" s="44">
        <v>2019</v>
      </c>
    </row>
    <row r="79" spans="1:11" x14ac:dyDescent="0.25">
      <c r="B79" s="1"/>
    </row>
    <row r="80" spans="1:11" ht="33" x14ac:dyDescent="0.3">
      <c r="B80" s="6" t="s">
        <v>110</v>
      </c>
      <c r="D80" s="6" t="s">
        <v>231</v>
      </c>
      <c r="F80" s="90"/>
      <c r="G80" s="91"/>
      <c r="H80" s="92"/>
      <c r="J80" s="8" t="s">
        <v>301</v>
      </c>
    </row>
    <row r="81" spans="2:10" ht="16.5" x14ac:dyDescent="0.3">
      <c r="B81" s="6" t="s">
        <v>111</v>
      </c>
      <c r="D81" s="6" t="s">
        <v>232</v>
      </c>
      <c r="F81" s="95" t="e">
        <f>F80/SUM($F$50:$F$51)</f>
        <v>#DIV/0!</v>
      </c>
      <c r="G81" s="94" t="e">
        <f>G80/SUM($G$50:$G$51)</f>
        <v>#DIV/0!</v>
      </c>
      <c r="H81" s="93" t="e">
        <f>H80/SUM($H$50:$H$51)</f>
        <v>#DIV/0!</v>
      </c>
      <c r="J81" s="6" t="s">
        <v>44</v>
      </c>
    </row>
    <row r="83" spans="2:10" ht="33" x14ac:dyDescent="0.3">
      <c r="B83" s="42" t="s">
        <v>107</v>
      </c>
      <c r="D83" s="42" t="s">
        <v>10</v>
      </c>
      <c r="E83" s="2"/>
      <c r="F83" s="44">
        <v>2017</v>
      </c>
      <c r="G83" s="44">
        <v>2018</v>
      </c>
      <c r="H83" s="44">
        <v>2019</v>
      </c>
    </row>
    <row r="84" spans="2:10" x14ac:dyDescent="0.25">
      <c r="B84" s="1"/>
    </row>
    <row r="85" spans="2:10" ht="33" x14ac:dyDescent="0.3">
      <c r="B85" s="6" t="s">
        <v>112</v>
      </c>
      <c r="D85" s="6" t="s">
        <v>229</v>
      </c>
      <c r="F85" s="90"/>
      <c r="G85" s="91"/>
      <c r="H85" s="92"/>
      <c r="J85" s="8" t="s">
        <v>301</v>
      </c>
    </row>
    <row r="86" spans="2:10" ht="33" x14ac:dyDescent="0.3">
      <c r="B86" s="6" t="s">
        <v>113</v>
      </c>
      <c r="D86" s="6" t="s">
        <v>230</v>
      </c>
      <c r="F86" s="95" t="e">
        <f>F85/SUM($F$50:$F$51)</f>
        <v>#DIV/0!</v>
      </c>
      <c r="G86" s="94" t="e">
        <f>G85/SUM($G$50:$G$51)</f>
        <v>#DIV/0!</v>
      </c>
      <c r="H86" s="93" t="e">
        <f>H85/SUM($H$50:$H$51)</f>
        <v>#DIV/0!</v>
      </c>
      <c r="J86" s="6" t="s">
        <v>44</v>
      </c>
    </row>
    <row r="88" spans="2:10" ht="16.5" x14ac:dyDescent="0.3">
      <c r="B88" s="42" t="s">
        <v>114</v>
      </c>
      <c r="D88" s="42" t="s">
        <v>191</v>
      </c>
      <c r="E88" s="2"/>
      <c r="F88" s="44">
        <v>2017</v>
      </c>
      <c r="G88" s="44">
        <v>2018</v>
      </c>
      <c r="H88" s="44">
        <v>2019</v>
      </c>
    </row>
    <row r="89" spans="2:10" x14ac:dyDescent="0.25">
      <c r="B89" s="1"/>
    </row>
    <row r="90" spans="2:10" ht="33" x14ac:dyDescent="0.3">
      <c r="B90" s="6" t="s">
        <v>115</v>
      </c>
      <c r="D90" s="6" t="s">
        <v>196</v>
      </c>
      <c r="F90" s="90"/>
      <c r="G90" s="91"/>
      <c r="H90" s="92"/>
      <c r="J90" s="8" t="s">
        <v>301</v>
      </c>
    </row>
    <row r="91" spans="2:10" ht="16.5" x14ac:dyDescent="0.3">
      <c r="B91" s="6" t="s">
        <v>116</v>
      </c>
      <c r="D91" s="6" t="s">
        <v>374</v>
      </c>
      <c r="F91" s="95" t="e">
        <f>F90/SUM($F$50:$F$51)</f>
        <v>#DIV/0!</v>
      </c>
      <c r="G91" s="94" t="e">
        <f>G90/SUM($G$50:$G$51)</f>
        <v>#DIV/0!</v>
      </c>
      <c r="H91" s="93" t="e">
        <f>H90/SUM($H$50:$H$51)</f>
        <v>#DIV/0!</v>
      </c>
      <c r="J91" s="6" t="s">
        <v>44</v>
      </c>
    </row>
    <row r="93" spans="2:10" ht="16.5" x14ac:dyDescent="0.3">
      <c r="B93" s="43" t="s">
        <v>289</v>
      </c>
      <c r="D93" s="42" t="s">
        <v>5</v>
      </c>
      <c r="E93" s="2"/>
      <c r="F93" s="44">
        <v>2017</v>
      </c>
      <c r="G93" s="44">
        <v>2018</v>
      </c>
      <c r="H93" s="44">
        <v>2019</v>
      </c>
    </row>
    <row r="94" spans="2:10" x14ac:dyDescent="0.25">
      <c r="B94" s="1"/>
    </row>
    <row r="95" spans="2:10" ht="33" x14ac:dyDescent="0.3">
      <c r="B95" s="16" t="s">
        <v>290</v>
      </c>
      <c r="D95" s="6" t="s">
        <v>197</v>
      </c>
      <c r="F95" s="90"/>
      <c r="G95" s="91"/>
      <c r="H95" s="92"/>
      <c r="J95" s="8" t="s">
        <v>301</v>
      </c>
    </row>
    <row r="96" spans="2:10" ht="16.5" x14ac:dyDescent="0.3">
      <c r="B96" s="16" t="s">
        <v>291</v>
      </c>
      <c r="D96" s="6" t="s">
        <v>42</v>
      </c>
      <c r="F96" s="95" t="e">
        <f>F95/SUM($F$50:$F$51)</f>
        <v>#DIV/0!</v>
      </c>
      <c r="G96" s="94" t="e">
        <f>G95/SUM($G$50:$G$51)</f>
        <v>#DIV/0!</v>
      </c>
      <c r="H96" s="93" t="e">
        <f>H95/SUM($H$50:$H$51)</f>
        <v>#DIV/0!</v>
      </c>
      <c r="J96" s="6" t="s">
        <v>44</v>
      </c>
    </row>
    <row r="98" spans="1:11" ht="16.5" x14ac:dyDescent="0.3">
      <c r="B98" s="43" t="s">
        <v>117</v>
      </c>
      <c r="D98" s="42" t="s">
        <v>190</v>
      </c>
      <c r="E98" s="2"/>
      <c r="F98" s="44">
        <v>2017</v>
      </c>
      <c r="G98" s="44">
        <v>2018</v>
      </c>
      <c r="H98" s="44">
        <v>2019</v>
      </c>
    </row>
    <row r="99" spans="1:11" x14ac:dyDescent="0.25">
      <c r="D99"/>
    </row>
    <row r="100" spans="1:11" ht="16.5" x14ac:dyDescent="0.3">
      <c r="B100" s="16" t="s">
        <v>118</v>
      </c>
      <c r="D100" s="6" t="s">
        <v>217</v>
      </c>
      <c r="F100" s="100">
        <f>SUM(F75,F80,F85,0.5*F90)</f>
        <v>0</v>
      </c>
      <c r="G100" s="101">
        <f>SUM(G75,G80,G85,0.5*G90)</f>
        <v>0</v>
      </c>
      <c r="H100" s="96">
        <f>SUM(H75,H80,H85,0.5*H90)</f>
        <v>0</v>
      </c>
      <c r="J100" s="8" t="s">
        <v>301</v>
      </c>
    </row>
    <row r="101" spans="1:11" ht="16.5" x14ac:dyDescent="0.3">
      <c r="B101" s="16" t="s">
        <v>119</v>
      </c>
      <c r="D101" s="6" t="s">
        <v>43</v>
      </c>
      <c r="F101" s="99" t="e">
        <f>F100/SUM(F50:F51)</f>
        <v>#DIV/0!</v>
      </c>
      <c r="G101" s="98" t="e">
        <f>G100/SUM(G50:G51)</f>
        <v>#DIV/0!</v>
      </c>
      <c r="H101" s="97" t="e">
        <f>H100/SUM(H50:H51)</f>
        <v>#DIV/0!</v>
      </c>
      <c r="J101" s="6" t="s">
        <v>44</v>
      </c>
    </row>
    <row r="102" spans="1:11" ht="36.75" x14ac:dyDescent="0.25">
      <c r="D102" s="60" t="s">
        <v>208</v>
      </c>
    </row>
    <row r="103" spans="1:11" x14ac:dyDescent="0.25">
      <c r="D103"/>
    </row>
    <row r="104" spans="1:11" x14ac:dyDescent="0.25">
      <c r="D104"/>
    </row>
    <row r="105" spans="1:11" ht="24" x14ac:dyDescent="0.45">
      <c r="A105" s="4"/>
      <c r="B105" s="15" t="s">
        <v>121</v>
      </c>
      <c r="C105" s="4"/>
      <c r="D105" s="5" t="s">
        <v>120</v>
      </c>
      <c r="E105" s="4"/>
      <c r="F105" s="4"/>
      <c r="G105" s="4"/>
      <c r="H105" s="4"/>
      <c r="I105" s="4"/>
      <c r="J105" s="4"/>
      <c r="K105" s="4"/>
    </row>
    <row r="107" spans="1:11" ht="16.5" x14ac:dyDescent="0.3">
      <c r="B107" s="42" t="s">
        <v>122</v>
      </c>
      <c r="D107" s="42" t="s">
        <v>7</v>
      </c>
      <c r="E107" s="2"/>
      <c r="F107" s="44">
        <v>2017</v>
      </c>
      <c r="G107" s="44">
        <v>2018</v>
      </c>
      <c r="H107" s="44">
        <v>2019</v>
      </c>
    </row>
    <row r="108" spans="1:11" x14ac:dyDescent="0.25">
      <c r="B108" s="1"/>
    </row>
    <row r="109" spans="1:11" ht="33" x14ac:dyDescent="0.3">
      <c r="B109" s="16" t="s">
        <v>128</v>
      </c>
      <c r="D109" s="6" t="s">
        <v>8</v>
      </c>
      <c r="F109" s="89"/>
      <c r="G109" s="88"/>
      <c r="H109" s="87"/>
      <c r="J109" s="8" t="s">
        <v>45</v>
      </c>
    </row>
    <row r="110" spans="1:11" ht="33" x14ac:dyDescent="0.3">
      <c r="B110" s="16" t="s">
        <v>129</v>
      </c>
      <c r="D110" s="6" t="s">
        <v>9</v>
      </c>
      <c r="F110" s="89"/>
      <c r="G110" s="88"/>
      <c r="H110" s="87"/>
      <c r="J110" s="6" t="s">
        <v>45</v>
      </c>
    </row>
    <row r="111" spans="1:11" ht="16.5" x14ac:dyDescent="0.3">
      <c r="D111" s="11"/>
      <c r="F111" s="12"/>
      <c r="G111" s="12"/>
      <c r="H111" s="12"/>
      <c r="J111" s="11"/>
    </row>
    <row r="112" spans="1:11" ht="16.5" x14ac:dyDescent="0.3">
      <c r="B112" s="42" t="s">
        <v>127</v>
      </c>
      <c r="D112" s="42" t="s">
        <v>214</v>
      </c>
      <c r="E112" s="2"/>
      <c r="F112" s="44">
        <v>2017</v>
      </c>
      <c r="G112" s="44">
        <v>2018</v>
      </c>
      <c r="H112" s="44">
        <v>2019</v>
      </c>
    </row>
    <row r="113" spans="2:10" x14ac:dyDescent="0.25">
      <c r="B113" s="1"/>
    </row>
    <row r="114" spans="2:10" ht="16.5" x14ac:dyDescent="0.3">
      <c r="B114" s="6" t="s">
        <v>128</v>
      </c>
      <c r="D114" s="6" t="s">
        <v>125</v>
      </c>
      <c r="F114" s="89"/>
      <c r="G114" s="88"/>
      <c r="H114" s="87"/>
      <c r="J114" s="8">
        <v>1</v>
      </c>
    </row>
    <row r="115" spans="2:10" ht="16.5" x14ac:dyDescent="0.3">
      <c r="B115" s="6" t="s">
        <v>129</v>
      </c>
      <c r="D115" s="6" t="s">
        <v>126</v>
      </c>
      <c r="F115" s="89"/>
      <c r="G115" s="88"/>
      <c r="H115" s="87"/>
      <c r="J115" s="6">
        <v>1</v>
      </c>
    </row>
    <row r="116" spans="2:10" ht="16.5" x14ac:dyDescent="0.3">
      <c r="B116" s="11"/>
      <c r="D116" s="11"/>
      <c r="F116" s="12"/>
      <c r="G116" s="12"/>
      <c r="H116" s="12"/>
      <c r="J116" s="11"/>
    </row>
    <row r="117" spans="2:10" ht="16.5" x14ac:dyDescent="0.3">
      <c r="B117" s="43" t="s">
        <v>132</v>
      </c>
      <c r="D117" s="42" t="s">
        <v>166</v>
      </c>
      <c r="E117" s="2"/>
      <c r="F117" s="44">
        <v>2017</v>
      </c>
      <c r="G117" s="44">
        <v>2018</v>
      </c>
      <c r="H117" s="44">
        <v>2019</v>
      </c>
    </row>
    <row r="118" spans="2:10" x14ac:dyDescent="0.25">
      <c r="D118"/>
    </row>
    <row r="119" spans="2:10" ht="16.5" x14ac:dyDescent="0.3">
      <c r="B119" s="54" t="s">
        <v>210</v>
      </c>
      <c r="D119" s="6" t="s">
        <v>184</v>
      </c>
      <c r="F119" s="89"/>
      <c r="G119" s="88"/>
      <c r="H119" s="87"/>
      <c r="J119" s="8">
        <v>1</v>
      </c>
    </row>
    <row r="120" spans="2:10" ht="33" x14ac:dyDescent="0.3">
      <c r="B120" s="54" t="s">
        <v>211</v>
      </c>
      <c r="C120" s="23"/>
      <c r="D120" s="6" t="s">
        <v>216</v>
      </c>
      <c r="E120" s="23"/>
      <c r="F120" s="89"/>
      <c r="G120" s="88"/>
      <c r="H120" s="87"/>
      <c r="I120" s="23"/>
      <c r="J120" s="8">
        <v>1</v>
      </c>
    </row>
    <row r="121" spans="2:10" ht="33" x14ac:dyDescent="0.3">
      <c r="B121" s="54" t="s">
        <v>212</v>
      </c>
      <c r="C121" s="39"/>
      <c r="D121" s="6" t="s">
        <v>202</v>
      </c>
      <c r="E121" s="39"/>
      <c r="F121" s="102"/>
      <c r="G121" s="103"/>
      <c r="H121" s="104"/>
      <c r="I121" s="39"/>
      <c r="J121" s="40">
        <v>1</v>
      </c>
    </row>
    <row r="122" spans="2:10" ht="33" x14ac:dyDescent="0.3">
      <c r="B122" s="54" t="s">
        <v>213</v>
      </c>
      <c r="D122" s="6" t="s">
        <v>209</v>
      </c>
      <c r="F122" s="89"/>
      <c r="G122" s="88"/>
      <c r="H122" s="87"/>
      <c r="J122" s="8">
        <v>1</v>
      </c>
    </row>
    <row r="123" spans="2:10" ht="24.75" x14ac:dyDescent="0.25">
      <c r="D123" s="61" t="s">
        <v>292</v>
      </c>
    </row>
    <row r="124" spans="2:10" ht="16.5" x14ac:dyDescent="0.3">
      <c r="D124" s="11"/>
      <c r="F124" s="12"/>
      <c r="G124" s="12"/>
      <c r="H124" s="12"/>
      <c r="J124" s="11"/>
    </row>
    <row r="125" spans="2:10" ht="16.5" x14ac:dyDescent="0.3">
      <c r="B125" s="43" t="s">
        <v>136</v>
      </c>
      <c r="D125" s="42" t="s">
        <v>130</v>
      </c>
      <c r="E125" s="2"/>
      <c r="F125" s="44">
        <v>2017</v>
      </c>
      <c r="G125" s="44">
        <v>2018</v>
      </c>
      <c r="H125" s="44">
        <v>2019</v>
      </c>
    </row>
    <row r="126" spans="2:10" ht="16.5" x14ac:dyDescent="0.3">
      <c r="D126" s="11"/>
      <c r="F126" s="12"/>
      <c r="G126" s="12"/>
      <c r="H126" s="12"/>
      <c r="J126" s="11"/>
    </row>
    <row r="127" spans="2:10" ht="16.5" x14ac:dyDescent="0.3">
      <c r="B127" s="17" t="s">
        <v>136</v>
      </c>
      <c r="D127" s="13" t="s">
        <v>131</v>
      </c>
      <c r="F127" s="89"/>
      <c r="G127" s="88"/>
      <c r="H127" s="87"/>
      <c r="J127" s="8" t="s">
        <v>133</v>
      </c>
    </row>
    <row r="128" spans="2:10" ht="16.5" x14ac:dyDescent="0.3">
      <c r="D128" s="11"/>
      <c r="F128" s="12"/>
      <c r="G128" s="12"/>
      <c r="H128" s="12"/>
      <c r="J128" s="11"/>
    </row>
    <row r="129" spans="1:11" ht="16.5" x14ac:dyDescent="0.3">
      <c r="B129" s="43" t="s">
        <v>137</v>
      </c>
      <c r="D129" s="42" t="s">
        <v>163</v>
      </c>
      <c r="E129" s="2"/>
      <c r="F129" s="44">
        <v>2017</v>
      </c>
      <c r="G129" s="44">
        <v>2018</v>
      </c>
      <c r="H129" s="44">
        <v>2019</v>
      </c>
    </row>
    <row r="130" spans="1:11" s="1" customFormat="1" x14ac:dyDescent="0.25"/>
    <row r="131" spans="1:11" ht="33" x14ac:dyDescent="0.3">
      <c r="B131" s="16" t="s">
        <v>138</v>
      </c>
      <c r="D131" s="6" t="s">
        <v>164</v>
      </c>
      <c r="F131" s="89"/>
      <c r="G131" s="88"/>
      <c r="H131" s="87"/>
      <c r="J131" s="8" t="s">
        <v>135</v>
      </c>
    </row>
    <row r="132" spans="1:11" s="1" customFormat="1" ht="16.5" x14ac:dyDescent="0.3">
      <c r="B132" s="16" t="s">
        <v>139</v>
      </c>
      <c r="C132"/>
      <c r="D132" s="6" t="s">
        <v>165</v>
      </c>
      <c r="E132"/>
      <c r="F132" s="89"/>
      <c r="G132" s="88"/>
      <c r="H132" s="87"/>
      <c r="I132"/>
      <c r="J132" s="8" t="s">
        <v>135</v>
      </c>
    </row>
    <row r="133" spans="1:11" s="1" customFormat="1" ht="24.75" x14ac:dyDescent="0.25">
      <c r="D133" s="59" t="s">
        <v>218</v>
      </c>
    </row>
    <row r="134" spans="1:11" x14ac:dyDescent="0.25">
      <c r="D134"/>
    </row>
    <row r="135" spans="1:11" x14ac:dyDescent="0.25">
      <c r="D135"/>
    </row>
    <row r="136" spans="1:11" ht="24" x14ac:dyDescent="0.45">
      <c r="A136" s="4"/>
      <c r="B136" s="5" t="s">
        <v>144</v>
      </c>
      <c r="C136" s="4"/>
      <c r="D136" s="5" t="s">
        <v>0</v>
      </c>
      <c r="E136" s="4"/>
      <c r="F136" s="4"/>
      <c r="G136" s="4"/>
      <c r="H136" s="4"/>
      <c r="I136" s="4"/>
      <c r="J136" s="4"/>
      <c r="K136" s="4"/>
    </row>
    <row r="138" spans="1:11" ht="16.5" x14ac:dyDescent="0.3">
      <c r="B138" s="43" t="s">
        <v>145</v>
      </c>
      <c r="D138" s="42" t="s">
        <v>1</v>
      </c>
      <c r="E138" s="2"/>
      <c r="F138" s="44">
        <v>2017</v>
      </c>
      <c r="G138" s="44">
        <v>2018</v>
      </c>
      <c r="H138" s="44">
        <v>2019</v>
      </c>
    </row>
    <row r="139" spans="1:11" x14ac:dyDescent="0.25">
      <c r="B139" s="1"/>
    </row>
    <row r="140" spans="1:11" ht="33" x14ac:dyDescent="0.3">
      <c r="B140" s="16" t="s">
        <v>146</v>
      </c>
      <c r="D140" s="6" t="s">
        <v>220</v>
      </c>
      <c r="F140" s="89"/>
      <c r="G140" s="88"/>
      <c r="H140" s="87"/>
      <c r="J140" s="8" t="s">
        <v>46</v>
      </c>
    </row>
    <row r="141" spans="1:11" ht="33" x14ac:dyDescent="0.3">
      <c r="B141" s="16" t="s">
        <v>147</v>
      </c>
      <c r="D141" s="6" t="s">
        <v>219</v>
      </c>
      <c r="F141" s="107"/>
      <c r="G141" s="106"/>
      <c r="H141" s="105"/>
      <c r="J141" s="6" t="s">
        <v>46</v>
      </c>
    </row>
    <row r="142" spans="1:11" ht="16.5" x14ac:dyDescent="0.3">
      <c r="B142" s="16" t="s">
        <v>148</v>
      </c>
      <c r="D142" s="6" t="s">
        <v>228</v>
      </c>
      <c r="F142" s="95" t="e">
        <f>SUM(F140:F141)/SUM($F$109:$F$110)</f>
        <v>#DIV/0!</v>
      </c>
      <c r="G142" s="94" t="e">
        <f>SUM(G140:G141)/SUM($G$109:$G$110)</f>
        <v>#DIV/0!</v>
      </c>
      <c r="H142" s="93" t="e">
        <f>SUM(H140:H141)/SUM($H$109:$H$110)</f>
        <v>#DIV/0!</v>
      </c>
      <c r="J142" s="8" t="s">
        <v>44</v>
      </c>
    </row>
    <row r="144" spans="1:11" ht="16.5" x14ac:dyDescent="0.3">
      <c r="B144" s="43" t="s">
        <v>149</v>
      </c>
      <c r="D144" s="42" t="s">
        <v>3</v>
      </c>
      <c r="E144" s="2"/>
      <c r="F144" s="44">
        <v>2017</v>
      </c>
      <c r="G144" s="44">
        <v>2018</v>
      </c>
      <c r="H144" s="44">
        <v>2019</v>
      </c>
    </row>
    <row r="145" spans="2:10" x14ac:dyDescent="0.25">
      <c r="B145" s="1"/>
    </row>
    <row r="146" spans="2:10" ht="33" x14ac:dyDescent="0.3">
      <c r="B146" s="16" t="s">
        <v>150</v>
      </c>
      <c r="D146" s="6" t="s">
        <v>221</v>
      </c>
      <c r="F146" s="89"/>
      <c r="G146" s="88"/>
      <c r="H146" s="87"/>
      <c r="J146" s="8" t="s">
        <v>46</v>
      </c>
    </row>
    <row r="147" spans="2:10" ht="33" x14ac:dyDescent="0.3">
      <c r="B147" s="16" t="s">
        <v>151</v>
      </c>
      <c r="D147" s="6" t="s">
        <v>222</v>
      </c>
      <c r="F147" s="107"/>
      <c r="G147" s="106"/>
      <c r="H147" s="105"/>
      <c r="J147" s="6" t="s">
        <v>46</v>
      </c>
    </row>
    <row r="148" spans="2:10" ht="16.5" x14ac:dyDescent="0.3">
      <c r="B148" s="16" t="s">
        <v>152</v>
      </c>
      <c r="D148" s="6" t="s">
        <v>227</v>
      </c>
      <c r="F148" s="95" t="e">
        <f>SUM(F146:F147)/SUM($F$109:$F$110)</f>
        <v>#DIV/0!</v>
      </c>
      <c r="G148" s="94" t="e">
        <f>SUM(G146:G147)/SUM($G$109:$G$110)</f>
        <v>#DIV/0!</v>
      </c>
      <c r="H148" s="93" t="e">
        <f>SUM(H146:H147)/SUM($H$109:$H$110)</f>
        <v>#DIV/0!</v>
      </c>
      <c r="J148" s="8" t="s">
        <v>44</v>
      </c>
    </row>
    <row r="150" spans="2:10" ht="33" x14ac:dyDescent="0.3">
      <c r="B150" s="43" t="s">
        <v>153</v>
      </c>
      <c r="D150" s="42" t="s">
        <v>10</v>
      </c>
      <c r="E150" s="2"/>
      <c r="F150" s="44">
        <v>2017</v>
      </c>
      <c r="G150" s="44">
        <v>2018</v>
      </c>
      <c r="H150" s="44">
        <v>2019</v>
      </c>
    </row>
    <row r="151" spans="2:10" x14ac:dyDescent="0.25">
      <c r="B151" s="1"/>
    </row>
    <row r="152" spans="2:10" ht="49.5" x14ac:dyDescent="0.3">
      <c r="B152" s="16" t="s">
        <v>154</v>
      </c>
      <c r="D152" s="6" t="s">
        <v>223</v>
      </c>
      <c r="F152" s="89"/>
      <c r="G152" s="88"/>
      <c r="H152" s="87"/>
      <c r="J152" s="8" t="s">
        <v>46</v>
      </c>
    </row>
    <row r="153" spans="2:10" ht="49.5" x14ac:dyDescent="0.3">
      <c r="B153" s="16" t="s">
        <v>155</v>
      </c>
      <c r="D153" s="6" t="s">
        <v>224</v>
      </c>
      <c r="F153" s="107"/>
      <c r="G153" s="106"/>
      <c r="H153" s="105"/>
      <c r="J153" s="6" t="s">
        <v>46</v>
      </c>
    </row>
    <row r="154" spans="2:10" ht="33" x14ac:dyDescent="0.3">
      <c r="B154" s="16" t="s">
        <v>156</v>
      </c>
      <c r="D154" s="6" t="s">
        <v>225</v>
      </c>
      <c r="F154" s="95" t="e">
        <f>SUM(F152:F153)/SUM($F$109:$F$110)</f>
        <v>#DIV/0!</v>
      </c>
      <c r="G154" s="94" t="e">
        <f>SUM(G152:G153)/SUM($G$109:$G$110)</f>
        <v>#DIV/0!</v>
      </c>
      <c r="H154" s="93" t="e">
        <f>SUM(H152:H153)/SUM($H$109:$H$110)</f>
        <v>#DIV/0!</v>
      </c>
      <c r="J154" s="8" t="s">
        <v>44</v>
      </c>
    </row>
    <row r="156" spans="2:10" ht="16.5" x14ac:dyDescent="0.3">
      <c r="B156" s="43" t="s">
        <v>157</v>
      </c>
      <c r="D156" s="42" t="s">
        <v>4</v>
      </c>
      <c r="E156" s="2"/>
      <c r="F156" s="44">
        <v>2017</v>
      </c>
      <c r="G156" s="44">
        <v>2018</v>
      </c>
      <c r="H156" s="44">
        <v>2019</v>
      </c>
    </row>
    <row r="157" spans="2:10" x14ac:dyDescent="0.25">
      <c r="B157" s="1"/>
    </row>
    <row r="158" spans="2:10" ht="33" x14ac:dyDescent="0.3">
      <c r="B158" s="16" t="s">
        <v>158</v>
      </c>
      <c r="D158" s="6" t="s">
        <v>199</v>
      </c>
      <c r="F158" s="89"/>
      <c r="G158" s="88"/>
      <c r="H158" s="87"/>
      <c r="J158" s="8" t="s">
        <v>46</v>
      </c>
    </row>
    <row r="159" spans="2:10" ht="33" x14ac:dyDescent="0.3">
      <c r="B159" s="16" t="s">
        <v>159</v>
      </c>
      <c r="D159" s="6" t="s">
        <v>201</v>
      </c>
      <c r="F159" s="107"/>
      <c r="G159" s="106"/>
      <c r="H159" s="105"/>
      <c r="J159" s="6" t="s">
        <v>46</v>
      </c>
    </row>
    <row r="160" spans="2:10" ht="16.5" x14ac:dyDescent="0.3">
      <c r="B160" s="16" t="s">
        <v>293</v>
      </c>
      <c r="D160" s="6" t="s">
        <v>375</v>
      </c>
      <c r="F160" s="95" t="e">
        <f>SUM(F158:F159)/SUM($F$109:$F$110)</f>
        <v>#DIV/0!</v>
      </c>
      <c r="G160" s="94" t="e">
        <f>SUM(G158:G159)/SUM($G$109:$G$110)</f>
        <v>#DIV/0!</v>
      </c>
      <c r="H160" s="93" t="e">
        <f>SUM(H158:H159)/SUM($H$109:$H$110)</f>
        <v>#DIV/0!</v>
      </c>
      <c r="J160" s="6" t="s">
        <v>44</v>
      </c>
    </row>
    <row r="162" spans="1:11" ht="16.5" x14ac:dyDescent="0.3">
      <c r="B162" s="43" t="s">
        <v>294</v>
      </c>
      <c r="D162" s="42" t="s">
        <v>5</v>
      </c>
      <c r="E162" s="2"/>
      <c r="F162" s="44">
        <v>2017</v>
      </c>
      <c r="G162" s="44">
        <v>2018</v>
      </c>
      <c r="H162" s="44">
        <v>2019</v>
      </c>
    </row>
    <row r="163" spans="1:11" x14ac:dyDescent="0.25">
      <c r="B163" s="1"/>
    </row>
    <row r="164" spans="1:11" ht="33" x14ac:dyDescent="0.3">
      <c r="B164" s="16" t="s">
        <v>295</v>
      </c>
      <c r="D164" s="6" t="s">
        <v>198</v>
      </c>
      <c r="F164" s="89"/>
      <c r="G164" s="88"/>
      <c r="H164" s="87"/>
      <c r="J164" s="8" t="s">
        <v>46</v>
      </c>
    </row>
    <row r="165" spans="1:11" ht="33" x14ac:dyDescent="0.3">
      <c r="B165" s="16" t="s">
        <v>296</v>
      </c>
      <c r="D165" s="6" t="s">
        <v>200</v>
      </c>
      <c r="F165" s="107"/>
      <c r="G165" s="106"/>
      <c r="H165" s="105"/>
      <c r="J165" s="6" t="s">
        <v>46</v>
      </c>
    </row>
    <row r="166" spans="1:11" ht="16.5" x14ac:dyDescent="0.3">
      <c r="B166" s="16" t="s">
        <v>297</v>
      </c>
      <c r="D166" s="6" t="s">
        <v>6</v>
      </c>
      <c r="F166" s="95" t="e">
        <f>SUM(F164:F165)/SUM($F$109:$F$110)</f>
        <v>#DIV/0!</v>
      </c>
      <c r="G166" s="94" t="e">
        <f>SUM(G164:G165)/SUM($G$109:$G$110)</f>
        <v>#DIV/0!</v>
      </c>
      <c r="H166" s="93" t="e">
        <f>SUM(H164:H165)/SUM($H$109:$H$110)</f>
        <v>#DIV/0!</v>
      </c>
      <c r="J166" s="8" t="s">
        <v>44</v>
      </c>
    </row>
    <row r="168" spans="1:11" ht="16.5" x14ac:dyDescent="0.3">
      <c r="B168" s="43" t="s">
        <v>160</v>
      </c>
      <c r="D168" s="42" t="s">
        <v>192</v>
      </c>
      <c r="E168" s="2"/>
      <c r="F168" s="44">
        <v>2017</v>
      </c>
      <c r="G168" s="44">
        <v>2018</v>
      </c>
      <c r="H168" s="44">
        <v>2019</v>
      </c>
    </row>
    <row r="169" spans="1:11" x14ac:dyDescent="0.25">
      <c r="D169"/>
    </row>
    <row r="170" spans="1:11" ht="16.5" x14ac:dyDescent="0.3">
      <c r="B170" s="16" t="s">
        <v>161</v>
      </c>
      <c r="D170" s="6" t="s">
        <v>226</v>
      </c>
      <c r="F170" s="100">
        <f>SUM(F140:F141,F146:F147,F152:F153,0.5*SUM(F158:F159))</f>
        <v>0</v>
      </c>
      <c r="G170" s="101">
        <f t="shared" ref="G170:H170" si="0">SUM(G140:G141,G146:G147,G152:G153,0.5*SUM(G158:G159))</f>
        <v>0</v>
      </c>
      <c r="H170" s="96">
        <f t="shared" si="0"/>
        <v>0</v>
      </c>
      <c r="J170" s="8" t="s">
        <v>46</v>
      </c>
    </row>
    <row r="171" spans="1:11" ht="16.5" x14ac:dyDescent="0.3">
      <c r="B171" s="16" t="s">
        <v>162</v>
      </c>
      <c r="D171" s="6" t="s">
        <v>195</v>
      </c>
      <c r="F171" s="99" t="e">
        <f>F170/SUM(F109:F110)</f>
        <v>#DIV/0!</v>
      </c>
      <c r="G171" s="98" t="e">
        <f>G170/SUM(G109:G110)</f>
        <v>#DIV/0!</v>
      </c>
      <c r="H171" s="97" t="e">
        <f>H170/SUM(H109:H110)</f>
        <v>#DIV/0!</v>
      </c>
      <c r="J171" s="6" t="s">
        <v>44</v>
      </c>
    </row>
    <row r="172" spans="1:11" ht="36.75" x14ac:dyDescent="0.25">
      <c r="D172" s="70" t="s">
        <v>280</v>
      </c>
    </row>
    <row r="173" spans="1:11" x14ac:dyDescent="0.25">
      <c r="B173" s="3"/>
      <c r="D173"/>
    </row>
    <row r="174" spans="1:11" x14ac:dyDescent="0.25">
      <c r="D174"/>
    </row>
    <row r="175" spans="1:11" s="23" customFormat="1" x14ac:dyDescent="0.25">
      <c r="A175" s="71"/>
      <c r="B175" s="71"/>
      <c r="C175" s="71"/>
      <c r="D175" s="72"/>
      <c r="E175" s="71"/>
      <c r="F175" s="71"/>
      <c r="G175" s="71"/>
      <c r="H175" s="71"/>
      <c r="I175" s="71"/>
      <c r="J175" s="71"/>
      <c r="K175" s="71"/>
    </row>
  </sheetData>
  <sheetProtection algorithmName="SHA-512" hashValue="h7dctjZjFaJU/4fR9tFG744VeSh5UhQBQ9R8zCBkj2EOdzIi9dvYBh4kMqqcvjf4PH9Vv6b+fcqGIRTCI5i/yg==" saltValue="tFWgmIBbOInK5w/PK6UBew==" spinCount="100000" sheet="1" objects="1" scenarios="1" selectLockedCells="1"/>
  <dataValidations count="1">
    <dataValidation type="list" allowBlank="1" showInputMessage="1" showErrorMessage="1" promptTitle="Angabe Netzänderung" prompt="bitte wählen" sqref="F16:H16">
      <formula1>$L$1:$L$3</formula1>
    </dataValidation>
  </dataValidations>
  <pageMargins left="0.7" right="0.7" top="0.75" bottom="0.75" header="0.3" footer="0.3"/>
  <pageSetup paperSize="9" scale="63" fitToHeight="0" orientation="portrait" r:id="rId1"/>
  <ignoredErrors>
    <ignoredError sqref="B23 B31 B35 B43 B50:B51 B75 B80 B85 B99 B114:B115 B90:B91" twoDigitTextYear="1"/>
    <ignoredError sqref="B136 B105 B71 B46 B6 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F109"/>
  <sheetViews>
    <sheetView showGridLines="0" view="pageBreakPreview" zoomScaleNormal="100" zoomScaleSheetLayoutView="100" workbookViewId="0">
      <pane ySplit="9" topLeftCell="A10" activePane="bottomLeft" state="frozen"/>
      <selection pane="bottomLeft" activeCell="C10" sqref="C10"/>
    </sheetView>
  </sheetViews>
  <sheetFormatPr baseColWidth="10" defaultRowHeight="16.5" x14ac:dyDescent="0.3"/>
  <cols>
    <col min="1" max="1" width="2.42578125" customWidth="1"/>
    <col min="2" max="2" width="10.7109375" style="144" customWidth="1"/>
    <col min="3" max="3" width="17.7109375" style="138" customWidth="1"/>
    <col min="4" max="4" width="13" style="138" bestFit="1" customWidth="1"/>
    <col min="5" max="5" width="17" style="139" bestFit="1" customWidth="1"/>
    <col min="6" max="6" width="13" style="139" bestFit="1" customWidth="1"/>
    <col min="7" max="7" width="17" style="140" bestFit="1" customWidth="1"/>
    <col min="8" max="8" width="13" style="140" bestFit="1" customWidth="1"/>
    <col min="9" max="9" width="17" style="141" bestFit="1" customWidth="1"/>
    <col min="10" max="10" width="13" style="141" bestFit="1" customWidth="1"/>
    <col min="11" max="11" width="17" style="142" bestFit="1" customWidth="1"/>
    <col min="12" max="12" width="13" style="142" bestFit="1" customWidth="1"/>
    <col min="13" max="13" width="28.42578125" style="142" bestFit="1" customWidth="1"/>
    <col min="14" max="14" width="28.42578125" style="142" customWidth="1"/>
    <col min="15" max="16" width="41.42578125" style="142" customWidth="1"/>
    <col min="17" max="17" width="17" style="142" bestFit="1" customWidth="1"/>
    <col min="18" max="18" width="15.5703125" style="142" bestFit="1" customWidth="1"/>
    <col min="19" max="22" width="20.140625" style="141" bestFit="1" customWidth="1"/>
    <col min="23" max="23" width="25" style="141" bestFit="1" customWidth="1"/>
    <col min="24" max="24" width="28.28515625" style="141" bestFit="1" customWidth="1"/>
    <col min="25" max="26" width="24.85546875" style="141" bestFit="1" customWidth="1"/>
    <col min="27" max="27" width="41.42578125" style="143" bestFit="1" customWidth="1"/>
    <col min="28" max="28" width="2.42578125" customWidth="1"/>
    <col min="30" max="32" width="11.42578125" customWidth="1"/>
  </cols>
  <sheetData>
    <row r="1" spans="1:32" s="19" customFormat="1" ht="25.5" x14ac:dyDescent="0.45">
      <c r="A1" s="4"/>
      <c r="B1" s="24" t="s">
        <v>169</v>
      </c>
      <c r="C1" s="24" t="s">
        <v>170</v>
      </c>
      <c r="D1" s="4"/>
      <c r="E1" s="4"/>
      <c r="F1" s="4"/>
      <c r="G1" s="20"/>
      <c r="H1" s="20"/>
      <c r="I1" s="20"/>
      <c r="J1" s="20"/>
      <c r="K1" s="20"/>
      <c r="L1" s="20"/>
      <c r="M1" s="20"/>
      <c r="N1" s="20"/>
      <c r="O1" s="20"/>
      <c r="P1" s="20"/>
      <c r="Q1" s="20"/>
      <c r="R1" s="20"/>
      <c r="S1" s="20"/>
      <c r="T1" s="20"/>
      <c r="U1" s="20"/>
      <c r="V1" s="20"/>
      <c r="W1" s="20"/>
      <c r="X1" s="20"/>
      <c r="Y1" s="20"/>
      <c r="Z1" s="20"/>
      <c r="AA1" s="21"/>
      <c r="AB1" s="18"/>
      <c r="AC1" s="30" t="s">
        <v>24</v>
      </c>
      <c r="AD1" s="30" t="s">
        <v>22</v>
      </c>
      <c r="AE1" s="30" t="s">
        <v>237</v>
      </c>
      <c r="AF1" s="31"/>
    </row>
    <row r="2" spans="1:32" ht="15" x14ac:dyDescent="0.25">
      <c r="B2"/>
      <c r="C2"/>
      <c r="D2"/>
      <c r="E2"/>
      <c r="F2"/>
      <c r="G2"/>
      <c r="H2"/>
      <c r="I2"/>
      <c r="J2"/>
      <c r="K2"/>
      <c r="L2"/>
      <c r="M2"/>
      <c r="N2"/>
      <c r="O2"/>
      <c r="P2"/>
      <c r="Q2"/>
      <c r="R2"/>
      <c r="S2"/>
      <c r="T2"/>
      <c r="U2"/>
      <c r="V2"/>
      <c r="W2"/>
      <c r="X2"/>
      <c r="Y2"/>
      <c r="Z2"/>
      <c r="AA2"/>
      <c r="AC2" s="30" t="s">
        <v>25</v>
      </c>
      <c r="AD2" s="30" t="s">
        <v>23</v>
      </c>
      <c r="AE2" s="30" t="s">
        <v>238</v>
      </c>
      <c r="AF2" s="30"/>
    </row>
    <row r="3" spans="1:32" ht="15" x14ac:dyDescent="0.25">
      <c r="B3" s="25" t="s">
        <v>167</v>
      </c>
      <c r="C3"/>
      <c r="D3"/>
      <c r="E3"/>
      <c r="F3"/>
      <c r="G3"/>
      <c r="H3"/>
      <c r="I3"/>
      <c r="J3"/>
      <c r="K3"/>
      <c r="L3"/>
      <c r="M3"/>
      <c r="N3"/>
      <c r="O3"/>
      <c r="P3"/>
      <c r="Q3"/>
      <c r="R3"/>
      <c r="S3"/>
      <c r="T3"/>
      <c r="U3"/>
      <c r="V3"/>
      <c r="W3"/>
      <c r="X3"/>
      <c r="Y3"/>
      <c r="Z3"/>
      <c r="AA3"/>
      <c r="AC3" s="30"/>
      <c r="AD3" s="30"/>
      <c r="AE3" s="30" t="s">
        <v>26</v>
      </c>
      <c r="AF3" s="30"/>
    </row>
    <row r="4" spans="1:32" ht="25.5" x14ac:dyDescent="0.45">
      <c r="B4" s="25" t="s">
        <v>168</v>
      </c>
      <c r="C4"/>
      <c r="D4"/>
      <c r="E4"/>
      <c r="F4"/>
      <c r="G4"/>
      <c r="H4"/>
      <c r="I4"/>
      <c r="J4"/>
      <c r="K4"/>
      <c r="L4"/>
      <c r="M4" s="29" t="s">
        <v>181</v>
      </c>
      <c r="N4"/>
      <c r="O4"/>
      <c r="P4"/>
      <c r="Q4"/>
      <c r="R4"/>
      <c r="S4"/>
      <c r="T4"/>
      <c r="U4"/>
      <c r="V4"/>
      <c r="W4"/>
      <c r="X4"/>
      <c r="Y4"/>
      <c r="Z4"/>
      <c r="AA4"/>
      <c r="AC4" s="30"/>
      <c r="AD4" s="30"/>
      <c r="AE4" s="30" t="s">
        <v>188</v>
      </c>
      <c r="AF4" s="30"/>
    </row>
    <row r="5" spans="1:32" ht="15" x14ac:dyDescent="0.25">
      <c r="B5" s="25" t="s">
        <v>182</v>
      </c>
      <c r="C5"/>
      <c r="D5"/>
      <c r="E5"/>
      <c r="F5"/>
      <c r="G5"/>
      <c r="H5"/>
      <c r="I5"/>
      <c r="J5"/>
      <c r="K5"/>
      <c r="L5"/>
      <c r="M5"/>
      <c r="N5"/>
      <c r="O5"/>
      <c r="P5"/>
      <c r="Q5"/>
      <c r="R5"/>
      <c r="S5"/>
      <c r="T5"/>
      <c r="U5"/>
      <c r="V5"/>
      <c r="W5"/>
      <c r="X5"/>
      <c r="Y5"/>
      <c r="Z5"/>
      <c r="AA5"/>
      <c r="AC5" s="30"/>
      <c r="AD5" s="30"/>
      <c r="AE5" s="30" t="s">
        <v>27</v>
      </c>
      <c r="AF5" s="30"/>
    </row>
    <row r="6" spans="1:32" ht="15" x14ac:dyDescent="0.25">
      <c r="B6"/>
      <c r="C6"/>
      <c r="D6"/>
      <c r="E6"/>
      <c r="F6"/>
      <c r="G6"/>
      <c r="H6"/>
      <c r="I6"/>
      <c r="J6"/>
      <c r="K6"/>
      <c r="L6"/>
      <c r="M6"/>
      <c r="N6"/>
      <c r="O6"/>
      <c r="P6"/>
      <c r="Q6"/>
      <c r="R6"/>
      <c r="S6"/>
      <c r="T6"/>
      <c r="U6"/>
      <c r="V6"/>
      <c r="W6"/>
      <c r="X6"/>
      <c r="Y6"/>
      <c r="Z6"/>
      <c r="AA6"/>
      <c r="AC6" s="30"/>
      <c r="AD6" s="30"/>
      <c r="AE6" s="30"/>
      <c r="AF6" s="30"/>
    </row>
    <row r="7" spans="1:32" s="1" customFormat="1" ht="33" x14ac:dyDescent="0.3">
      <c r="B7"/>
      <c r="C7" s="26" t="s">
        <v>16</v>
      </c>
      <c r="D7" s="27" t="s">
        <v>17</v>
      </c>
      <c r="E7" s="27" t="s">
        <v>16</v>
      </c>
      <c r="F7" s="27" t="s">
        <v>17</v>
      </c>
      <c r="G7" s="27" t="s">
        <v>16</v>
      </c>
      <c r="H7" s="27" t="s">
        <v>17</v>
      </c>
      <c r="I7" s="27" t="s">
        <v>16</v>
      </c>
      <c r="J7" s="27" t="s">
        <v>17</v>
      </c>
      <c r="K7" s="27" t="s">
        <v>16</v>
      </c>
      <c r="L7" s="27" t="s">
        <v>17</v>
      </c>
      <c r="M7" s="27" t="s">
        <v>16</v>
      </c>
      <c r="N7" s="27" t="s">
        <v>17</v>
      </c>
      <c r="O7" s="27" t="s">
        <v>16</v>
      </c>
      <c r="P7" s="27" t="s">
        <v>17</v>
      </c>
      <c r="Q7" s="27" t="s">
        <v>16</v>
      </c>
      <c r="R7" s="27" t="s">
        <v>17</v>
      </c>
      <c r="S7" s="27" t="s">
        <v>16</v>
      </c>
      <c r="T7" s="27" t="s">
        <v>17</v>
      </c>
      <c r="U7" s="27" t="s">
        <v>16</v>
      </c>
      <c r="V7" s="27" t="s">
        <v>17</v>
      </c>
      <c r="W7" s="27" t="s">
        <v>16</v>
      </c>
      <c r="X7" s="27" t="s">
        <v>17</v>
      </c>
      <c r="Y7" s="27" t="s">
        <v>16</v>
      </c>
      <c r="Z7" s="27" t="s">
        <v>17</v>
      </c>
      <c r="AA7" s="28"/>
      <c r="AC7" s="30"/>
      <c r="AD7" s="30"/>
      <c r="AE7" s="30" t="s">
        <v>28</v>
      </c>
      <c r="AF7" s="32"/>
    </row>
    <row r="8" spans="1:32" ht="103.5" x14ac:dyDescent="0.3">
      <c r="B8" s="49" t="s">
        <v>30</v>
      </c>
      <c r="C8" s="47" t="s">
        <v>33</v>
      </c>
      <c r="D8" s="48" t="s">
        <v>33</v>
      </c>
      <c r="E8" s="48" t="s">
        <v>11</v>
      </c>
      <c r="F8" s="48" t="s">
        <v>11</v>
      </c>
      <c r="G8" s="48" t="s">
        <v>20</v>
      </c>
      <c r="H8" s="48" t="s">
        <v>20</v>
      </c>
      <c r="I8" s="48" t="s">
        <v>12</v>
      </c>
      <c r="J8" s="48" t="s">
        <v>12</v>
      </c>
      <c r="K8" s="48" t="s">
        <v>13</v>
      </c>
      <c r="L8" s="48" t="s">
        <v>13</v>
      </c>
      <c r="M8" s="48" t="s">
        <v>14</v>
      </c>
      <c r="N8" s="48" t="s">
        <v>14</v>
      </c>
      <c r="O8" s="48" t="s">
        <v>15</v>
      </c>
      <c r="P8" s="48" t="s">
        <v>15</v>
      </c>
      <c r="Q8" s="48" t="s">
        <v>18</v>
      </c>
      <c r="R8" s="48" t="s">
        <v>18</v>
      </c>
      <c r="S8" s="48" t="s">
        <v>19</v>
      </c>
      <c r="T8" s="48" t="s">
        <v>19</v>
      </c>
      <c r="U8" s="48" t="s">
        <v>34</v>
      </c>
      <c r="V8" s="48" t="s">
        <v>2</v>
      </c>
      <c r="W8" s="48" t="s">
        <v>35</v>
      </c>
      <c r="X8" s="48" t="s">
        <v>35</v>
      </c>
      <c r="Y8" s="48" t="s">
        <v>36</v>
      </c>
      <c r="Z8" s="48" t="s">
        <v>36</v>
      </c>
      <c r="AA8" s="50" t="s">
        <v>21</v>
      </c>
      <c r="AE8" s="30" t="s">
        <v>29</v>
      </c>
    </row>
    <row r="9" spans="1:32" s="66" customFormat="1" x14ac:dyDescent="0.3">
      <c r="B9" s="67"/>
      <c r="C9" s="68"/>
      <c r="D9" s="68"/>
      <c r="E9" s="68"/>
      <c r="F9" s="68"/>
      <c r="G9" s="68"/>
      <c r="H9" s="68"/>
      <c r="I9" s="68"/>
      <c r="J9" s="68"/>
      <c r="K9" s="68"/>
      <c r="L9" s="68"/>
      <c r="M9" s="68"/>
      <c r="N9" s="68"/>
      <c r="O9" s="68"/>
      <c r="P9" s="68"/>
      <c r="Q9" s="68"/>
      <c r="R9" s="68"/>
      <c r="S9" s="68"/>
      <c r="T9" s="68"/>
      <c r="U9" s="68"/>
      <c r="V9" s="68"/>
      <c r="W9" s="68"/>
      <c r="X9" s="68"/>
      <c r="Y9" s="68"/>
      <c r="Z9" s="68"/>
      <c r="AA9" s="69"/>
    </row>
    <row r="10" spans="1:32" ht="49.5" x14ac:dyDescent="0.3">
      <c r="B10" s="108" t="s">
        <v>171</v>
      </c>
      <c r="C10" s="109">
        <v>1</v>
      </c>
      <c r="D10" s="109">
        <v>1</v>
      </c>
      <c r="E10" s="110">
        <v>42736</v>
      </c>
      <c r="F10" s="110">
        <v>42736</v>
      </c>
      <c r="G10" s="111">
        <v>1.7361111111111112E-2</v>
      </c>
      <c r="H10" s="111">
        <v>1.7361111111111112E-2</v>
      </c>
      <c r="I10" s="112">
        <v>60</v>
      </c>
      <c r="J10" s="113">
        <v>60</v>
      </c>
      <c r="K10" s="114" t="s">
        <v>23</v>
      </c>
      <c r="L10" s="115" t="s">
        <v>23</v>
      </c>
      <c r="M10" s="115" t="s">
        <v>237</v>
      </c>
      <c r="N10" s="116" t="s">
        <v>28</v>
      </c>
      <c r="O10" s="117"/>
      <c r="P10" s="118" t="s">
        <v>239</v>
      </c>
      <c r="Q10" s="119" t="s">
        <v>24</v>
      </c>
      <c r="R10" s="119" t="s">
        <v>24</v>
      </c>
      <c r="S10" s="112"/>
      <c r="T10" s="112"/>
      <c r="U10" s="112"/>
      <c r="V10" s="112"/>
      <c r="W10" s="112"/>
      <c r="X10" s="112"/>
      <c r="Y10" s="112"/>
      <c r="Z10" s="112"/>
      <c r="AA10" s="120"/>
    </row>
    <row r="11" spans="1:32" ht="49.5" x14ac:dyDescent="0.3">
      <c r="B11" s="121" t="s">
        <v>172</v>
      </c>
      <c r="C11" s="122"/>
      <c r="D11" s="122"/>
      <c r="E11" s="123"/>
      <c r="F11" s="123">
        <v>43092</v>
      </c>
      <c r="G11" s="124"/>
      <c r="H11" s="124">
        <v>4.2662037037036998E-2</v>
      </c>
      <c r="I11" s="125"/>
      <c r="J11" s="126">
        <v>70</v>
      </c>
      <c r="K11" s="127"/>
      <c r="L11" s="128" t="s">
        <v>23</v>
      </c>
      <c r="M11" s="128" t="s">
        <v>26</v>
      </c>
      <c r="N11" s="129" t="s">
        <v>26</v>
      </c>
      <c r="O11" s="130"/>
      <c r="P11" s="131"/>
      <c r="Q11" s="132"/>
      <c r="R11" s="132" t="s">
        <v>24</v>
      </c>
      <c r="S11" s="125"/>
      <c r="T11" s="125"/>
      <c r="U11" s="125"/>
      <c r="V11" s="125"/>
      <c r="W11" s="125"/>
      <c r="X11" s="125"/>
      <c r="Y11" s="125"/>
      <c r="Z11" s="125"/>
      <c r="AA11" s="133" t="s">
        <v>31</v>
      </c>
    </row>
    <row r="12" spans="1:32" ht="49.5" x14ac:dyDescent="0.3">
      <c r="B12" s="121" t="s">
        <v>173</v>
      </c>
      <c r="C12" s="122">
        <v>58</v>
      </c>
      <c r="D12" s="122"/>
      <c r="E12" s="123">
        <v>42941</v>
      </c>
      <c r="F12" s="123"/>
      <c r="G12" s="124">
        <v>0.375</v>
      </c>
      <c r="H12" s="124"/>
      <c r="I12" s="125">
        <v>85</v>
      </c>
      <c r="J12" s="126"/>
      <c r="K12" s="127"/>
      <c r="L12" s="128"/>
      <c r="M12" s="128" t="s">
        <v>237</v>
      </c>
      <c r="N12" s="129"/>
      <c r="O12" s="130"/>
      <c r="P12" s="131"/>
      <c r="Q12" s="132" t="s">
        <v>25</v>
      </c>
      <c r="R12" s="132"/>
      <c r="S12" s="125"/>
      <c r="T12" s="125"/>
      <c r="U12" s="125"/>
      <c r="V12" s="125"/>
      <c r="W12" s="125">
        <v>255</v>
      </c>
      <c r="X12" s="125"/>
      <c r="Y12" s="125">
        <f>W12*I12</f>
        <v>21675</v>
      </c>
      <c r="Z12" s="125"/>
      <c r="AA12" s="133" t="s">
        <v>32</v>
      </c>
    </row>
    <row r="13" spans="1:32" x14ac:dyDescent="0.3">
      <c r="B13" s="121" t="s">
        <v>174</v>
      </c>
      <c r="C13" s="122"/>
      <c r="D13" s="122"/>
      <c r="E13" s="123"/>
      <c r="F13" s="123"/>
      <c r="G13" s="124"/>
      <c r="H13" s="124"/>
      <c r="I13" s="125"/>
      <c r="J13" s="126"/>
      <c r="K13" s="127" t="s">
        <v>22</v>
      </c>
      <c r="L13" s="128" t="s">
        <v>22</v>
      </c>
      <c r="M13" s="128" t="s">
        <v>29</v>
      </c>
      <c r="N13" s="129" t="s">
        <v>29</v>
      </c>
      <c r="O13" s="130"/>
      <c r="P13" s="131"/>
      <c r="Q13" s="132" t="s">
        <v>25</v>
      </c>
      <c r="R13" s="132" t="s">
        <v>25</v>
      </c>
      <c r="S13" s="125"/>
      <c r="T13" s="125"/>
      <c r="U13" s="125"/>
      <c r="V13" s="125"/>
      <c r="W13" s="125"/>
      <c r="X13" s="125"/>
      <c r="Y13" s="125"/>
      <c r="Z13" s="125"/>
      <c r="AA13" s="133"/>
    </row>
    <row r="14" spans="1:32" x14ac:dyDescent="0.3">
      <c r="B14" s="121" t="s">
        <v>175</v>
      </c>
      <c r="C14" s="122"/>
      <c r="D14" s="122"/>
      <c r="E14" s="123"/>
      <c r="F14" s="123"/>
      <c r="G14" s="124"/>
      <c r="H14" s="124"/>
      <c r="I14" s="125"/>
      <c r="J14" s="126"/>
      <c r="K14" s="127" t="s">
        <v>22</v>
      </c>
      <c r="L14" s="128" t="s">
        <v>22</v>
      </c>
      <c r="M14" s="128" t="s">
        <v>29</v>
      </c>
      <c r="N14" s="129" t="s">
        <v>29</v>
      </c>
      <c r="O14" s="130"/>
      <c r="P14" s="131"/>
      <c r="Q14" s="132" t="s">
        <v>25</v>
      </c>
      <c r="R14" s="132" t="s">
        <v>25</v>
      </c>
      <c r="S14" s="125"/>
      <c r="T14" s="125"/>
      <c r="U14" s="125"/>
      <c r="V14" s="125"/>
      <c r="W14" s="125"/>
      <c r="X14" s="125"/>
      <c r="Y14" s="125"/>
      <c r="Z14" s="125"/>
      <c r="AA14" s="133"/>
    </row>
    <row r="15" spans="1:32" x14ac:dyDescent="0.3">
      <c r="B15" s="121" t="s">
        <v>176</v>
      </c>
      <c r="C15" s="122"/>
      <c r="D15" s="122"/>
      <c r="E15" s="123"/>
      <c r="F15" s="123"/>
      <c r="G15" s="124"/>
      <c r="H15" s="124"/>
      <c r="I15" s="125"/>
      <c r="J15" s="126"/>
      <c r="K15" s="127" t="s">
        <v>22</v>
      </c>
      <c r="L15" s="128" t="s">
        <v>22</v>
      </c>
      <c r="M15" s="128" t="s">
        <v>29</v>
      </c>
      <c r="N15" s="129" t="s">
        <v>29</v>
      </c>
      <c r="O15" s="130"/>
      <c r="P15" s="131"/>
      <c r="Q15" s="132" t="s">
        <v>25</v>
      </c>
      <c r="R15" s="132" t="s">
        <v>25</v>
      </c>
      <c r="S15" s="125"/>
      <c r="T15" s="125"/>
      <c r="U15" s="125"/>
      <c r="V15" s="125"/>
      <c r="W15" s="125"/>
      <c r="X15" s="125"/>
      <c r="Y15" s="125"/>
      <c r="Z15" s="125"/>
      <c r="AA15" s="133"/>
    </row>
    <row r="16" spans="1:32" x14ac:dyDescent="0.3">
      <c r="B16" s="121" t="s">
        <v>177</v>
      </c>
      <c r="C16" s="122"/>
      <c r="D16" s="122"/>
      <c r="E16" s="123"/>
      <c r="F16" s="123"/>
      <c r="G16" s="124"/>
      <c r="H16" s="124"/>
      <c r="I16" s="125"/>
      <c r="J16" s="126"/>
      <c r="K16" s="127" t="s">
        <v>22</v>
      </c>
      <c r="L16" s="128" t="s">
        <v>22</v>
      </c>
      <c r="M16" s="128" t="s">
        <v>29</v>
      </c>
      <c r="N16" s="129" t="s">
        <v>29</v>
      </c>
      <c r="O16" s="130"/>
      <c r="P16" s="131"/>
      <c r="Q16" s="132" t="s">
        <v>25</v>
      </c>
      <c r="R16" s="132" t="s">
        <v>25</v>
      </c>
      <c r="S16" s="125"/>
      <c r="T16" s="125"/>
      <c r="U16" s="125"/>
      <c r="V16" s="125"/>
      <c r="W16" s="125"/>
      <c r="X16" s="125"/>
      <c r="Y16" s="125"/>
      <c r="Z16" s="125"/>
      <c r="AA16" s="133"/>
    </row>
    <row r="17" spans="2:27" x14ac:dyDescent="0.3">
      <c r="B17" s="121" t="s">
        <v>178</v>
      </c>
      <c r="C17" s="122"/>
      <c r="D17" s="122"/>
      <c r="E17" s="123"/>
      <c r="F17" s="123"/>
      <c r="G17" s="124"/>
      <c r="H17" s="124"/>
      <c r="I17" s="125"/>
      <c r="J17" s="126"/>
      <c r="K17" s="127" t="s">
        <v>22</v>
      </c>
      <c r="L17" s="128" t="s">
        <v>22</v>
      </c>
      <c r="M17" s="128" t="s">
        <v>29</v>
      </c>
      <c r="N17" s="129" t="s">
        <v>29</v>
      </c>
      <c r="O17" s="130"/>
      <c r="P17" s="131"/>
      <c r="Q17" s="132" t="s">
        <v>25</v>
      </c>
      <c r="R17" s="132" t="s">
        <v>25</v>
      </c>
      <c r="S17" s="125"/>
      <c r="T17" s="125"/>
      <c r="U17" s="125"/>
      <c r="V17" s="125"/>
      <c r="W17" s="125"/>
      <c r="X17" s="125"/>
      <c r="Y17" s="125"/>
      <c r="Z17" s="125"/>
      <c r="AA17" s="133"/>
    </row>
    <row r="18" spans="2:27" x14ac:dyDescent="0.3">
      <c r="B18" s="121" t="s">
        <v>179</v>
      </c>
      <c r="C18" s="122"/>
      <c r="D18" s="122"/>
      <c r="E18" s="123"/>
      <c r="F18" s="123"/>
      <c r="G18" s="124"/>
      <c r="H18" s="124"/>
      <c r="I18" s="125"/>
      <c r="J18" s="126"/>
      <c r="K18" s="127" t="s">
        <v>22</v>
      </c>
      <c r="L18" s="128" t="s">
        <v>22</v>
      </c>
      <c r="M18" s="128" t="s">
        <v>29</v>
      </c>
      <c r="N18" s="129" t="s">
        <v>29</v>
      </c>
      <c r="O18" s="130"/>
      <c r="P18" s="131"/>
      <c r="Q18" s="132" t="s">
        <v>25</v>
      </c>
      <c r="R18" s="132" t="s">
        <v>25</v>
      </c>
      <c r="S18" s="125"/>
      <c r="T18" s="125"/>
      <c r="U18" s="125"/>
      <c r="V18" s="125"/>
      <c r="W18" s="125"/>
      <c r="X18" s="125"/>
      <c r="Y18" s="125"/>
      <c r="Z18" s="125"/>
      <c r="AA18" s="133"/>
    </row>
    <row r="19" spans="2:27" x14ac:dyDescent="0.3">
      <c r="B19" s="121" t="s">
        <v>180</v>
      </c>
      <c r="C19" s="122"/>
      <c r="D19" s="122"/>
      <c r="E19" s="123"/>
      <c r="F19" s="123"/>
      <c r="G19" s="124"/>
      <c r="H19" s="124"/>
      <c r="I19" s="125"/>
      <c r="J19" s="126"/>
      <c r="K19" s="134" t="s">
        <v>22</v>
      </c>
      <c r="L19" s="135" t="s">
        <v>22</v>
      </c>
      <c r="M19" s="135" t="s">
        <v>29</v>
      </c>
      <c r="N19" s="136" t="s">
        <v>29</v>
      </c>
      <c r="O19" s="130"/>
      <c r="P19" s="131"/>
      <c r="Q19" s="132" t="s">
        <v>25</v>
      </c>
      <c r="R19" s="132" t="s">
        <v>25</v>
      </c>
      <c r="S19" s="125"/>
      <c r="T19" s="125"/>
      <c r="U19" s="125"/>
      <c r="V19" s="125"/>
      <c r="W19" s="125"/>
      <c r="X19" s="125"/>
      <c r="Y19" s="125"/>
      <c r="Z19" s="125"/>
      <c r="AA19" s="133"/>
    </row>
    <row r="20" spans="2:27" x14ac:dyDescent="0.3">
      <c r="B20" s="121"/>
      <c r="C20" s="122"/>
      <c r="D20" s="122"/>
      <c r="E20" s="123"/>
      <c r="F20" s="123"/>
      <c r="G20" s="124"/>
      <c r="H20" s="124"/>
      <c r="I20" s="125"/>
      <c r="J20" s="126"/>
      <c r="K20" s="134"/>
      <c r="L20" s="135"/>
      <c r="M20" s="135"/>
      <c r="N20" s="136"/>
      <c r="O20" s="130"/>
      <c r="P20" s="131"/>
      <c r="Q20" s="132"/>
      <c r="R20" s="132"/>
      <c r="S20" s="125"/>
      <c r="T20" s="125"/>
      <c r="U20" s="125"/>
      <c r="V20" s="125"/>
      <c r="W20" s="125"/>
      <c r="X20" s="125"/>
      <c r="Y20" s="125"/>
      <c r="Z20" s="125"/>
      <c r="AA20" s="133"/>
    </row>
    <row r="21" spans="2:27" x14ac:dyDescent="0.3">
      <c r="B21" s="121"/>
      <c r="C21" s="122"/>
      <c r="D21" s="122"/>
      <c r="E21" s="123"/>
      <c r="F21" s="123"/>
      <c r="G21" s="124"/>
      <c r="H21" s="124"/>
      <c r="I21" s="125"/>
      <c r="J21" s="126"/>
      <c r="K21" s="134"/>
      <c r="L21" s="135"/>
      <c r="M21" s="135"/>
      <c r="N21" s="136"/>
      <c r="O21" s="130"/>
      <c r="P21" s="131"/>
      <c r="Q21" s="132"/>
      <c r="R21" s="132"/>
      <c r="S21" s="125"/>
      <c r="T21" s="125"/>
      <c r="U21" s="125"/>
      <c r="V21" s="125"/>
      <c r="W21" s="125"/>
      <c r="X21" s="125"/>
      <c r="Y21" s="125"/>
      <c r="Z21" s="125"/>
      <c r="AA21" s="133"/>
    </row>
    <row r="22" spans="2:27" x14ac:dyDescent="0.3">
      <c r="B22" s="121"/>
      <c r="C22" s="122"/>
      <c r="D22" s="122"/>
      <c r="E22" s="123"/>
      <c r="F22" s="123"/>
      <c r="G22" s="124"/>
      <c r="H22" s="124"/>
      <c r="I22" s="125"/>
      <c r="J22" s="126"/>
      <c r="K22" s="134"/>
      <c r="L22" s="135"/>
      <c r="M22" s="135"/>
      <c r="N22" s="136"/>
      <c r="O22" s="130"/>
      <c r="P22" s="131"/>
      <c r="Q22" s="132"/>
      <c r="R22" s="132"/>
      <c r="S22" s="125"/>
      <c r="T22" s="125"/>
      <c r="U22" s="125"/>
      <c r="V22" s="125"/>
      <c r="W22" s="125"/>
      <c r="X22" s="125"/>
      <c r="Y22" s="125"/>
      <c r="Z22" s="125"/>
      <c r="AA22" s="133"/>
    </row>
    <row r="23" spans="2:27" x14ac:dyDescent="0.3">
      <c r="B23" s="121"/>
      <c r="C23" s="122"/>
      <c r="D23" s="122"/>
      <c r="E23" s="123"/>
      <c r="F23" s="123"/>
      <c r="G23" s="124"/>
      <c r="H23" s="124"/>
      <c r="I23" s="125"/>
      <c r="J23" s="126"/>
      <c r="K23" s="134"/>
      <c r="L23" s="135"/>
      <c r="M23" s="135"/>
      <c r="N23" s="136"/>
      <c r="O23" s="130"/>
      <c r="P23" s="131"/>
      <c r="Q23" s="132"/>
      <c r="R23" s="132"/>
      <c r="S23" s="125"/>
      <c r="T23" s="125"/>
      <c r="U23" s="125"/>
      <c r="V23" s="125"/>
      <c r="W23" s="125"/>
      <c r="X23" s="125"/>
      <c r="Y23" s="125"/>
      <c r="Z23" s="125"/>
      <c r="AA23" s="133"/>
    </row>
    <row r="24" spans="2:27" x14ac:dyDescent="0.3">
      <c r="B24" s="121"/>
      <c r="C24" s="122"/>
      <c r="D24" s="122"/>
      <c r="E24" s="123"/>
      <c r="F24" s="123"/>
      <c r="G24" s="124"/>
      <c r="H24" s="124"/>
      <c r="I24" s="125"/>
      <c r="J24" s="126"/>
      <c r="K24" s="134"/>
      <c r="L24" s="135"/>
      <c r="M24" s="135"/>
      <c r="N24" s="136"/>
      <c r="O24" s="130"/>
      <c r="P24" s="131"/>
      <c r="Q24" s="132"/>
      <c r="R24" s="132"/>
      <c r="S24" s="125"/>
      <c r="T24" s="125"/>
      <c r="U24" s="125"/>
      <c r="V24" s="125"/>
      <c r="W24" s="125"/>
      <c r="X24" s="125"/>
      <c r="Y24" s="125"/>
      <c r="Z24" s="125"/>
      <c r="AA24" s="133"/>
    </row>
    <row r="25" spans="2:27" x14ac:dyDescent="0.3">
      <c r="B25" s="121"/>
      <c r="C25" s="122"/>
      <c r="D25" s="122"/>
      <c r="E25" s="123"/>
      <c r="F25" s="123"/>
      <c r="G25" s="124"/>
      <c r="H25" s="124"/>
      <c r="I25" s="125"/>
      <c r="J25" s="126"/>
      <c r="K25" s="134"/>
      <c r="L25" s="135"/>
      <c r="M25" s="135"/>
      <c r="N25" s="136"/>
      <c r="O25" s="130"/>
      <c r="P25" s="131"/>
      <c r="Q25" s="132"/>
      <c r="R25" s="132"/>
      <c r="S25" s="125"/>
      <c r="T25" s="125"/>
      <c r="U25" s="125"/>
      <c r="V25" s="125"/>
      <c r="W25" s="125"/>
      <c r="X25" s="125"/>
      <c r="Y25" s="125"/>
      <c r="Z25" s="125"/>
      <c r="AA25" s="133"/>
    </row>
    <row r="26" spans="2:27" x14ac:dyDescent="0.3">
      <c r="B26" s="121"/>
      <c r="C26" s="122"/>
      <c r="D26" s="122"/>
      <c r="E26" s="123"/>
      <c r="F26" s="123"/>
      <c r="G26" s="124"/>
      <c r="H26" s="124"/>
      <c r="I26" s="125"/>
      <c r="J26" s="126"/>
      <c r="K26" s="134"/>
      <c r="L26" s="135"/>
      <c r="M26" s="135"/>
      <c r="N26" s="136"/>
      <c r="O26" s="130"/>
      <c r="P26" s="131"/>
      <c r="Q26" s="132"/>
      <c r="R26" s="132"/>
      <c r="S26" s="125"/>
      <c r="T26" s="125"/>
      <c r="U26" s="125"/>
      <c r="V26" s="125"/>
      <c r="W26" s="125"/>
      <c r="X26" s="125"/>
      <c r="Y26" s="125"/>
      <c r="Z26" s="125"/>
      <c r="AA26" s="133"/>
    </row>
    <row r="27" spans="2:27" x14ac:dyDescent="0.3">
      <c r="B27" s="121"/>
      <c r="C27" s="122"/>
      <c r="D27" s="122"/>
      <c r="E27" s="123"/>
      <c r="F27" s="123"/>
      <c r="G27" s="124"/>
      <c r="H27" s="124"/>
      <c r="I27" s="125"/>
      <c r="J27" s="126"/>
      <c r="K27" s="134"/>
      <c r="L27" s="135"/>
      <c r="M27" s="135"/>
      <c r="N27" s="136"/>
      <c r="O27" s="130"/>
      <c r="P27" s="131"/>
      <c r="Q27" s="132"/>
      <c r="R27" s="132"/>
      <c r="S27" s="125"/>
      <c r="T27" s="125"/>
      <c r="U27" s="125"/>
      <c r="V27" s="125"/>
      <c r="W27" s="125"/>
      <c r="X27" s="125"/>
      <c r="Y27" s="125"/>
      <c r="Z27" s="125"/>
      <c r="AA27" s="133"/>
    </row>
    <row r="28" spans="2:27" x14ac:dyDescent="0.3">
      <c r="B28" s="121"/>
      <c r="C28" s="122"/>
      <c r="D28" s="122"/>
      <c r="E28" s="123"/>
      <c r="F28" s="123"/>
      <c r="G28" s="124"/>
      <c r="H28" s="124"/>
      <c r="I28" s="125"/>
      <c r="J28" s="126"/>
      <c r="K28" s="134"/>
      <c r="L28" s="135"/>
      <c r="M28" s="135"/>
      <c r="N28" s="136"/>
      <c r="O28" s="130"/>
      <c r="P28" s="131"/>
      <c r="Q28" s="132"/>
      <c r="R28" s="132"/>
      <c r="S28" s="125"/>
      <c r="T28" s="125"/>
      <c r="U28" s="125"/>
      <c r="V28" s="125"/>
      <c r="W28" s="125"/>
      <c r="X28" s="125"/>
      <c r="Y28" s="125"/>
      <c r="Z28" s="125"/>
      <c r="AA28" s="133"/>
    </row>
    <row r="29" spans="2:27" x14ac:dyDescent="0.3">
      <c r="B29" s="121"/>
      <c r="C29" s="122"/>
      <c r="D29" s="122"/>
      <c r="E29" s="123"/>
      <c r="F29" s="123"/>
      <c r="G29" s="124"/>
      <c r="H29" s="124"/>
      <c r="I29" s="125"/>
      <c r="J29" s="126"/>
      <c r="K29" s="134"/>
      <c r="L29" s="135"/>
      <c r="M29" s="135"/>
      <c r="N29" s="136"/>
      <c r="O29" s="130"/>
      <c r="P29" s="131"/>
      <c r="Q29" s="132"/>
      <c r="R29" s="132"/>
      <c r="S29" s="125"/>
      <c r="T29" s="125"/>
      <c r="U29" s="125"/>
      <c r="V29" s="125"/>
      <c r="W29" s="125"/>
      <c r="X29" s="125"/>
      <c r="Y29" s="125"/>
      <c r="Z29" s="125"/>
      <c r="AA29" s="133"/>
    </row>
    <row r="30" spans="2:27" x14ac:dyDescent="0.3">
      <c r="B30" s="121"/>
      <c r="C30" s="122"/>
      <c r="D30" s="122"/>
      <c r="E30" s="123"/>
      <c r="F30" s="123"/>
      <c r="G30" s="124"/>
      <c r="H30" s="124"/>
      <c r="I30" s="125"/>
      <c r="J30" s="126"/>
      <c r="K30" s="134"/>
      <c r="L30" s="135"/>
      <c r="M30" s="135"/>
      <c r="N30" s="136"/>
      <c r="O30" s="130"/>
      <c r="P30" s="131"/>
      <c r="Q30" s="132"/>
      <c r="R30" s="132"/>
      <c r="S30" s="125"/>
      <c r="T30" s="125"/>
      <c r="U30" s="125"/>
      <c r="V30" s="125"/>
      <c r="W30" s="125"/>
      <c r="X30" s="125"/>
      <c r="Y30" s="125"/>
      <c r="Z30" s="125"/>
      <c r="AA30" s="133"/>
    </row>
    <row r="31" spans="2:27" x14ac:dyDescent="0.3">
      <c r="B31" s="121"/>
      <c r="C31" s="122"/>
      <c r="D31" s="122"/>
      <c r="E31" s="123"/>
      <c r="F31" s="123"/>
      <c r="G31" s="124"/>
      <c r="H31" s="124"/>
      <c r="I31" s="125"/>
      <c r="J31" s="126"/>
      <c r="K31" s="134"/>
      <c r="L31" s="135"/>
      <c r="M31" s="135"/>
      <c r="N31" s="136"/>
      <c r="O31" s="130"/>
      <c r="P31" s="131"/>
      <c r="Q31" s="132"/>
      <c r="R31" s="132"/>
      <c r="S31" s="125"/>
      <c r="T31" s="125"/>
      <c r="U31" s="125"/>
      <c r="V31" s="125"/>
      <c r="W31" s="125"/>
      <c r="X31" s="125"/>
      <c r="Y31" s="125"/>
      <c r="Z31" s="125"/>
      <c r="AA31" s="133"/>
    </row>
    <row r="32" spans="2:27" x14ac:dyDescent="0.3">
      <c r="B32" s="121"/>
      <c r="C32" s="122"/>
      <c r="D32" s="122"/>
      <c r="E32" s="123"/>
      <c r="F32" s="123"/>
      <c r="G32" s="124"/>
      <c r="H32" s="124"/>
      <c r="I32" s="125"/>
      <c r="J32" s="126"/>
      <c r="K32" s="134"/>
      <c r="L32" s="135"/>
      <c r="M32" s="135"/>
      <c r="N32" s="136"/>
      <c r="O32" s="130"/>
      <c r="P32" s="131"/>
      <c r="Q32" s="132"/>
      <c r="R32" s="132"/>
      <c r="S32" s="125"/>
      <c r="T32" s="125"/>
      <c r="U32" s="125"/>
      <c r="V32" s="125"/>
      <c r="W32" s="125"/>
      <c r="X32" s="125"/>
      <c r="Y32" s="125"/>
      <c r="Z32" s="125"/>
      <c r="AA32" s="133"/>
    </row>
    <row r="33" spans="2:27" x14ac:dyDescent="0.3">
      <c r="B33" s="121"/>
      <c r="C33" s="122"/>
      <c r="D33" s="122"/>
      <c r="E33" s="123"/>
      <c r="F33" s="123"/>
      <c r="G33" s="124"/>
      <c r="H33" s="124"/>
      <c r="I33" s="125"/>
      <c r="J33" s="126"/>
      <c r="K33" s="134"/>
      <c r="L33" s="135"/>
      <c r="M33" s="135"/>
      <c r="N33" s="136"/>
      <c r="O33" s="130"/>
      <c r="P33" s="131"/>
      <c r="Q33" s="132"/>
      <c r="R33" s="132"/>
      <c r="S33" s="125"/>
      <c r="T33" s="125"/>
      <c r="U33" s="125"/>
      <c r="V33" s="125"/>
      <c r="W33" s="125"/>
      <c r="X33" s="125"/>
      <c r="Y33" s="125"/>
      <c r="Z33" s="125"/>
      <c r="AA33" s="133"/>
    </row>
    <row r="34" spans="2:27" x14ac:dyDescent="0.3">
      <c r="B34" s="121"/>
      <c r="C34" s="122"/>
      <c r="D34" s="122"/>
      <c r="E34" s="123"/>
      <c r="F34" s="123"/>
      <c r="G34" s="124"/>
      <c r="H34" s="124"/>
      <c r="I34" s="125"/>
      <c r="J34" s="126"/>
      <c r="K34" s="134"/>
      <c r="L34" s="135"/>
      <c r="M34" s="135"/>
      <c r="N34" s="136"/>
      <c r="O34" s="130"/>
      <c r="P34" s="131"/>
      <c r="Q34" s="132"/>
      <c r="R34" s="132"/>
      <c r="S34" s="125"/>
      <c r="T34" s="125"/>
      <c r="U34" s="125"/>
      <c r="V34" s="125"/>
      <c r="W34" s="125"/>
      <c r="X34" s="125"/>
      <c r="Y34" s="125"/>
      <c r="Z34" s="125"/>
      <c r="AA34" s="133"/>
    </row>
    <row r="35" spans="2:27" x14ac:dyDescent="0.3">
      <c r="B35" s="121"/>
      <c r="C35" s="122"/>
      <c r="D35" s="122"/>
      <c r="E35" s="123"/>
      <c r="F35" s="123"/>
      <c r="G35" s="124"/>
      <c r="H35" s="124"/>
      <c r="I35" s="125"/>
      <c r="J35" s="126"/>
      <c r="K35" s="134"/>
      <c r="L35" s="135"/>
      <c r="M35" s="135"/>
      <c r="N35" s="136"/>
      <c r="O35" s="130"/>
      <c r="P35" s="131"/>
      <c r="Q35" s="132"/>
      <c r="R35" s="132"/>
      <c r="S35" s="125"/>
      <c r="T35" s="125"/>
      <c r="U35" s="125"/>
      <c r="V35" s="125"/>
      <c r="W35" s="125"/>
      <c r="X35" s="125"/>
      <c r="Y35" s="125"/>
      <c r="Z35" s="125"/>
      <c r="AA35" s="133"/>
    </row>
    <row r="36" spans="2:27" x14ac:dyDescent="0.3">
      <c r="B36" s="121"/>
      <c r="C36" s="122"/>
      <c r="D36" s="122"/>
      <c r="E36" s="123"/>
      <c r="F36" s="123"/>
      <c r="G36" s="124"/>
      <c r="H36" s="124"/>
      <c r="I36" s="125"/>
      <c r="J36" s="126"/>
      <c r="K36" s="134"/>
      <c r="L36" s="135"/>
      <c r="M36" s="135"/>
      <c r="N36" s="136"/>
      <c r="O36" s="130"/>
      <c r="P36" s="131"/>
      <c r="Q36" s="132"/>
      <c r="R36" s="132"/>
      <c r="S36" s="125"/>
      <c r="T36" s="125"/>
      <c r="U36" s="125"/>
      <c r="V36" s="125"/>
      <c r="W36" s="125"/>
      <c r="X36" s="125"/>
      <c r="Y36" s="125"/>
      <c r="Z36" s="125"/>
      <c r="AA36" s="133"/>
    </row>
    <row r="37" spans="2:27" x14ac:dyDescent="0.3">
      <c r="B37" s="121"/>
      <c r="C37" s="122"/>
      <c r="D37" s="122"/>
      <c r="E37" s="123"/>
      <c r="F37" s="123"/>
      <c r="G37" s="124"/>
      <c r="H37" s="124"/>
      <c r="I37" s="125"/>
      <c r="J37" s="126"/>
      <c r="K37" s="134"/>
      <c r="L37" s="135"/>
      <c r="M37" s="135"/>
      <c r="N37" s="136"/>
      <c r="O37" s="130"/>
      <c r="P37" s="131"/>
      <c r="Q37" s="132"/>
      <c r="R37" s="132"/>
      <c r="S37" s="125"/>
      <c r="T37" s="125"/>
      <c r="U37" s="125"/>
      <c r="V37" s="125"/>
      <c r="W37" s="125"/>
      <c r="X37" s="125"/>
      <c r="Y37" s="125"/>
      <c r="Z37" s="125"/>
      <c r="AA37" s="133"/>
    </row>
    <row r="38" spans="2:27" x14ac:dyDescent="0.3">
      <c r="B38" s="121"/>
      <c r="C38" s="122"/>
      <c r="D38" s="122"/>
      <c r="E38" s="123"/>
      <c r="F38" s="123"/>
      <c r="G38" s="124"/>
      <c r="H38" s="124"/>
      <c r="I38" s="125"/>
      <c r="J38" s="126"/>
      <c r="K38" s="134"/>
      <c r="L38" s="135"/>
      <c r="M38" s="135"/>
      <c r="N38" s="136"/>
      <c r="O38" s="130"/>
      <c r="P38" s="131"/>
      <c r="Q38" s="132"/>
      <c r="R38" s="132"/>
      <c r="S38" s="125"/>
      <c r="T38" s="125"/>
      <c r="U38" s="125"/>
      <c r="V38" s="125"/>
      <c r="W38" s="125"/>
      <c r="X38" s="125"/>
      <c r="Y38" s="125"/>
      <c r="Z38" s="125"/>
      <c r="AA38" s="133"/>
    </row>
    <row r="39" spans="2:27" x14ac:dyDescent="0.3">
      <c r="B39" s="121"/>
      <c r="C39" s="122"/>
      <c r="D39" s="122"/>
      <c r="E39" s="123"/>
      <c r="F39" s="123"/>
      <c r="G39" s="124"/>
      <c r="H39" s="124"/>
      <c r="I39" s="125"/>
      <c r="J39" s="126"/>
      <c r="K39" s="134"/>
      <c r="L39" s="135"/>
      <c r="M39" s="135"/>
      <c r="N39" s="136"/>
      <c r="O39" s="130"/>
      <c r="P39" s="131"/>
      <c r="Q39" s="132"/>
      <c r="R39" s="132"/>
      <c r="S39" s="125"/>
      <c r="T39" s="125"/>
      <c r="U39" s="125"/>
      <c r="V39" s="125"/>
      <c r="W39" s="125"/>
      <c r="X39" s="125"/>
      <c r="Y39" s="125"/>
      <c r="Z39" s="125"/>
      <c r="AA39" s="133"/>
    </row>
    <row r="40" spans="2:27" x14ac:dyDescent="0.3">
      <c r="B40" s="121"/>
      <c r="C40" s="122"/>
      <c r="D40" s="122"/>
      <c r="E40" s="123"/>
      <c r="F40" s="123"/>
      <c r="G40" s="124"/>
      <c r="H40" s="124"/>
      <c r="I40" s="125"/>
      <c r="J40" s="126"/>
      <c r="K40" s="134"/>
      <c r="L40" s="135"/>
      <c r="M40" s="135"/>
      <c r="N40" s="136"/>
      <c r="O40" s="130"/>
      <c r="P40" s="131"/>
      <c r="Q40" s="132"/>
      <c r="R40" s="132"/>
      <c r="S40" s="125"/>
      <c r="T40" s="125"/>
      <c r="U40" s="125"/>
      <c r="V40" s="125"/>
      <c r="W40" s="125"/>
      <c r="X40" s="125"/>
      <c r="Y40" s="125"/>
      <c r="Z40" s="125"/>
      <c r="AA40" s="133"/>
    </row>
    <row r="41" spans="2:27" x14ac:dyDescent="0.3">
      <c r="B41" s="121"/>
      <c r="C41" s="122"/>
      <c r="D41" s="122"/>
      <c r="E41" s="123"/>
      <c r="F41" s="123"/>
      <c r="G41" s="124"/>
      <c r="H41" s="124"/>
      <c r="I41" s="125"/>
      <c r="J41" s="126"/>
      <c r="K41" s="134"/>
      <c r="L41" s="135"/>
      <c r="M41" s="135"/>
      <c r="N41" s="136"/>
      <c r="O41" s="130"/>
      <c r="P41" s="131"/>
      <c r="Q41" s="132"/>
      <c r="R41" s="132"/>
      <c r="S41" s="125"/>
      <c r="T41" s="125"/>
      <c r="U41" s="125"/>
      <c r="V41" s="125"/>
      <c r="W41" s="125"/>
      <c r="X41" s="125"/>
      <c r="Y41" s="125"/>
      <c r="Z41" s="125"/>
      <c r="AA41" s="133"/>
    </row>
    <row r="42" spans="2:27" x14ac:dyDescent="0.3">
      <c r="B42" s="121"/>
      <c r="C42" s="122"/>
      <c r="D42" s="122"/>
      <c r="E42" s="123"/>
      <c r="F42" s="123"/>
      <c r="G42" s="124"/>
      <c r="H42" s="124"/>
      <c r="I42" s="125"/>
      <c r="J42" s="126"/>
      <c r="K42" s="134"/>
      <c r="L42" s="135"/>
      <c r="M42" s="135"/>
      <c r="N42" s="136"/>
      <c r="O42" s="130"/>
      <c r="P42" s="131"/>
      <c r="Q42" s="132"/>
      <c r="R42" s="132"/>
      <c r="S42" s="125"/>
      <c r="T42" s="125"/>
      <c r="U42" s="125"/>
      <c r="V42" s="125"/>
      <c r="W42" s="125"/>
      <c r="X42" s="125"/>
      <c r="Y42" s="125"/>
      <c r="Z42" s="125"/>
      <c r="AA42" s="133"/>
    </row>
    <row r="43" spans="2:27" x14ac:dyDescent="0.3">
      <c r="B43" s="121"/>
      <c r="C43" s="122"/>
      <c r="D43" s="122"/>
      <c r="E43" s="123"/>
      <c r="F43" s="123"/>
      <c r="G43" s="124"/>
      <c r="H43" s="124"/>
      <c r="I43" s="125"/>
      <c r="J43" s="126"/>
      <c r="K43" s="134"/>
      <c r="L43" s="135"/>
      <c r="M43" s="135"/>
      <c r="N43" s="136"/>
      <c r="O43" s="130"/>
      <c r="P43" s="131"/>
      <c r="Q43" s="132"/>
      <c r="R43" s="132"/>
      <c r="S43" s="125"/>
      <c r="T43" s="125"/>
      <c r="U43" s="125"/>
      <c r="V43" s="125"/>
      <c r="W43" s="125"/>
      <c r="X43" s="125"/>
      <c r="Y43" s="125"/>
      <c r="Z43" s="125"/>
      <c r="AA43" s="133"/>
    </row>
    <row r="44" spans="2:27" x14ac:dyDescent="0.3">
      <c r="B44" s="121"/>
      <c r="C44" s="122"/>
      <c r="D44" s="122"/>
      <c r="E44" s="123"/>
      <c r="F44" s="123"/>
      <c r="G44" s="124"/>
      <c r="H44" s="124"/>
      <c r="I44" s="125"/>
      <c r="J44" s="126"/>
      <c r="K44" s="134"/>
      <c r="L44" s="135"/>
      <c r="M44" s="135"/>
      <c r="N44" s="136"/>
      <c r="O44" s="130"/>
      <c r="P44" s="131"/>
      <c r="Q44" s="132"/>
      <c r="R44" s="132"/>
      <c r="S44" s="125"/>
      <c r="T44" s="125"/>
      <c r="U44" s="125"/>
      <c r="V44" s="125"/>
      <c r="W44" s="125"/>
      <c r="X44" s="125"/>
      <c r="Y44" s="125"/>
      <c r="Z44" s="125"/>
      <c r="AA44" s="133"/>
    </row>
    <row r="45" spans="2:27" x14ac:dyDescent="0.3">
      <c r="B45" s="121"/>
      <c r="C45" s="122"/>
      <c r="D45" s="122"/>
      <c r="E45" s="123"/>
      <c r="F45" s="123"/>
      <c r="G45" s="124"/>
      <c r="H45" s="124"/>
      <c r="I45" s="125"/>
      <c r="J45" s="126"/>
      <c r="K45" s="134"/>
      <c r="L45" s="135"/>
      <c r="M45" s="135"/>
      <c r="N45" s="136"/>
      <c r="O45" s="130"/>
      <c r="P45" s="131"/>
      <c r="Q45" s="132"/>
      <c r="R45" s="132"/>
      <c r="S45" s="125"/>
      <c r="T45" s="125"/>
      <c r="U45" s="125"/>
      <c r="V45" s="125"/>
      <c r="W45" s="125"/>
      <c r="X45" s="125"/>
      <c r="Y45" s="125"/>
      <c r="Z45" s="125"/>
      <c r="AA45" s="133"/>
    </row>
    <row r="46" spans="2:27" x14ac:dyDescent="0.3">
      <c r="B46" s="121"/>
      <c r="C46" s="122"/>
      <c r="D46" s="122"/>
      <c r="E46" s="123"/>
      <c r="F46" s="123"/>
      <c r="G46" s="124"/>
      <c r="H46" s="124"/>
      <c r="I46" s="125"/>
      <c r="J46" s="126"/>
      <c r="K46" s="134"/>
      <c r="L46" s="135"/>
      <c r="M46" s="135"/>
      <c r="N46" s="136"/>
      <c r="O46" s="130"/>
      <c r="P46" s="131"/>
      <c r="Q46" s="132"/>
      <c r="R46" s="132"/>
      <c r="S46" s="125"/>
      <c r="T46" s="125"/>
      <c r="U46" s="125"/>
      <c r="V46" s="125"/>
      <c r="W46" s="125"/>
      <c r="X46" s="125"/>
      <c r="Y46" s="125"/>
      <c r="Z46" s="125"/>
      <c r="AA46" s="133"/>
    </row>
    <row r="47" spans="2:27" x14ac:dyDescent="0.3">
      <c r="B47" s="121"/>
      <c r="C47" s="122"/>
      <c r="D47" s="122"/>
      <c r="E47" s="123"/>
      <c r="F47" s="123"/>
      <c r="G47" s="124"/>
      <c r="H47" s="124"/>
      <c r="I47" s="125"/>
      <c r="J47" s="126"/>
      <c r="K47" s="134"/>
      <c r="L47" s="135"/>
      <c r="M47" s="135"/>
      <c r="N47" s="136"/>
      <c r="O47" s="130"/>
      <c r="P47" s="131"/>
      <c r="Q47" s="132"/>
      <c r="R47" s="132"/>
      <c r="S47" s="125"/>
      <c r="T47" s="125"/>
      <c r="U47" s="125"/>
      <c r="V47" s="125"/>
      <c r="W47" s="125"/>
      <c r="X47" s="125"/>
      <c r="Y47" s="125"/>
      <c r="Z47" s="125"/>
      <c r="AA47" s="133"/>
    </row>
    <row r="48" spans="2:27" x14ac:dyDescent="0.3">
      <c r="B48" s="121"/>
      <c r="C48" s="122"/>
      <c r="D48" s="122"/>
      <c r="E48" s="123"/>
      <c r="F48" s="123"/>
      <c r="G48" s="124"/>
      <c r="H48" s="124"/>
      <c r="I48" s="125"/>
      <c r="J48" s="126"/>
      <c r="K48" s="134"/>
      <c r="L48" s="135"/>
      <c r="M48" s="135"/>
      <c r="N48" s="136"/>
      <c r="O48" s="130"/>
      <c r="P48" s="131"/>
      <c r="Q48" s="132"/>
      <c r="R48" s="132"/>
      <c r="S48" s="125"/>
      <c r="T48" s="125"/>
      <c r="U48" s="125"/>
      <c r="V48" s="125"/>
      <c r="W48" s="125"/>
      <c r="X48" s="125"/>
      <c r="Y48" s="125"/>
      <c r="Z48" s="125"/>
      <c r="AA48" s="133"/>
    </row>
    <row r="49" spans="2:27" x14ac:dyDescent="0.3">
      <c r="B49" s="121"/>
      <c r="C49" s="122"/>
      <c r="D49" s="122"/>
      <c r="E49" s="123"/>
      <c r="F49" s="123"/>
      <c r="G49" s="124"/>
      <c r="H49" s="124"/>
      <c r="I49" s="125"/>
      <c r="J49" s="126"/>
      <c r="K49" s="134"/>
      <c r="L49" s="135"/>
      <c r="M49" s="135"/>
      <c r="N49" s="136"/>
      <c r="O49" s="130"/>
      <c r="P49" s="131"/>
      <c r="Q49" s="132"/>
      <c r="R49" s="132"/>
      <c r="S49" s="125"/>
      <c r="T49" s="125"/>
      <c r="U49" s="125"/>
      <c r="V49" s="125"/>
      <c r="W49" s="125"/>
      <c r="X49" s="125"/>
      <c r="Y49" s="125"/>
      <c r="Z49" s="125"/>
      <c r="AA49" s="133"/>
    </row>
    <row r="50" spans="2:27" x14ac:dyDescent="0.3">
      <c r="B50" s="121"/>
      <c r="C50" s="122"/>
      <c r="D50" s="122"/>
      <c r="E50" s="123"/>
      <c r="F50" s="123"/>
      <c r="G50" s="124"/>
      <c r="H50" s="124"/>
      <c r="I50" s="125"/>
      <c r="J50" s="126"/>
      <c r="K50" s="134"/>
      <c r="L50" s="135"/>
      <c r="M50" s="135"/>
      <c r="N50" s="136"/>
      <c r="O50" s="130"/>
      <c r="P50" s="131"/>
      <c r="Q50" s="132"/>
      <c r="R50" s="132"/>
      <c r="S50" s="125"/>
      <c r="T50" s="125"/>
      <c r="U50" s="125"/>
      <c r="V50" s="125"/>
      <c r="W50" s="125"/>
      <c r="X50" s="125"/>
      <c r="Y50" s="125"/>
      <c r="Z50" s="125"/>
      <c r="AA50" s="133"/>
    </row>
    <row r="51" spans="2:27" x14ac:dyDescent="0.3">
      <c r="B51" s="121"/>
      <c r="C51" s="122"/>
      <c r="D51" s="122"/>
      <c r="E51" s="123"/>
      <c r="F51" s="123"/>
      <c r="G51" s="124"/>
      <c r="H51" s="124"/>
      <c r="I51" s="125"/>
      <c r="J51" s="126"/>
      <c r="K51" s="134"/>
      <c r="L51" s="135"/>
      <c r="M51" s="135"/>
      <c r="N51" s="136"/>
      <c r="O51" s="130"/>
      <c r="P51" s="131"/>
      <c r="Q51" s="132"/>
      <c r="R51" s="132"/>
      <c r="S51" s="125"/>
      <c r="T51" s="125"/>
      <c r="U51" s="125"/>
      <c r="V51" s="125"/>
      <c r="W51" s="125"/>
      <c r="X51" s="125"/>
      <c r="Y51" s="125"/>
      <c r="Z51" s="125"/>
      <c r="AA51" s="133"/>
    </row>
    <row r="52" spans="2:27" x14ac:dyDescent="0.3">
      <c r="B52" s="121"/>
      <c r="C52" s="122"/>
      <c r="D52" s="122"/>
      <c r="E52" s="123"/>
      <c r="F52" s="123"/>
      <c r="G52" s="124"/>
      <c r="H52" s="124"/>
      <c r="I52" s="125"/>
      <c r="J52" s="126"/>
      <c r="K52" s="134"/>
      <c r="L52" s="135"/>
      <c r="M52" s="135"/>
      <c r="N52" s="136"/>
      <c r="O52" s="130"/>
      <c r="P52" s="131"/>
      <c r="Q52" s="132"/>
      <c r="R52" s="132"/>
      <c r="S52" s="125"/>
      <c r="T52" s="125"/>
      <c r="U52" s="125"/>
      <c r="V52" s="125"/>
      <c r="W52" s="125"/>
      <c r="X52" s="125"/>
      <c r="Y52" s="125"/>
      <c r="Z52" s="125"/>
      <c r="AA52" s="133"/>
    </row>
    <row r="53" spans="2:27" x14ac:dyDescent="0.3">
      <c r="B53" s="121"/>
      <c r="C53" s="122"/>
      <c r="D53" s="122"/>
      <c r="E53" s="123"/>
      <c r="F53" s="123"/>
      <c r="G53" s="124"/>
      <c r="H53" s="124"/>
      <c r="I53" s="125"/>
      <c r="J53" s="126"/>
      <c r="K53" s="134"/>
      <c r="L53" s="135"/>
      <c r="M53" s="135"/>
      <c r="N53" s="136"/>
      <c r="O53" s="130"/>
      <c r="P53" s="131"/>
      <c r="Q53" s="132"/>
      <c r="R53" s="132"/>
      <c r="S53" s="125"/>
      <c r="T53" s="125"/>
      <c r="U53" s="125"/>
      <c r="V53" s="125"/>
      <c r="W53" s="125"/>
      <c r="X53" s="125"/>
      <c r="Y53" s="125"/>
      <c r="Z53" s="125"/>
      <c r="AA53" s="133"/>
    </row>
    <row r="54" spans="2:27" x14ac:dyDescent="0.3">
      <c r="B54" s="121"/>
      <c r="C54" s="122"/>
      <c r="D54" s="122"/>
      <c r="E54" s="123"/>
      <c r="F54" s="123"/>
      <c r="G54" s="124"/>
      <c r="H54" s="124"/>
      <c r="I54" s="125"/>
      <c r="J54" s="126"/>
      <c r="K54" s="134"/>
      <c r="L54" s="135"/>
      <c r="M54" s="135"/>
      <c r="N54" s="136"/>
      <c r="O54" s="130"/>
      <c r="P54" s="131"/>
      <c r="Q54" s="132"/>
      <c r="R54" s="132"/>
      <c r="S54" s="125"/>
      <c r="T54" s="125"/>
      <c r="U54" s="125"/>
      <c r="V54" s="125"/>
      <c r="W54" s="125"/>
      <c r="X54" s="125"/>
      <c r="Y54" s="125"/>
      <c r="Z54" s="125"/>
      <c r="AA54" s="133"/>
    </row>
    <row r="55" spans="2:27" x14ac:dyDescent="0.3">
      <c r="B55" s="121"/>
      <c r="C55" s="122"/>
      <c r="D55" s="122"/>
      <c r="E55" s="123"/>
      <c r="F55" s="123"/>
      <c r="G55" s="124"/>
      <c r="H55" s="124"/>
      <c r="I55" s="125"/>
      <c r="J55" s="126"/>
      <c r="K55" s="134"/>
      <c r="L55" s="135"/>
      <c r="M55" s="135"/>
      <c r="N55" s="136"/>
      <c r="O55" s="130"/>
      <c r="P55" s="131"/>
      <c r="Q55" s="132"/>
      <c r="R55" s="132"/>
      <c r="S55" s="125"/>
      <c r="T55" s="125"/>
      <c r="U55" s="125"/>
      <c r="V55" s="125"/>
      <c r="W55" s="125"/>
      <c r="X55" s="125"/>
      <c r="Y55" s="125"/>
      <c r="Z55" s="125"/>
      <c r="AA55" s="133"/>
    </row>
    <row r="56" spans="2:27" x14ac:dyDescent="0.3">
      <c r="B56" s="121"/>
      <c r="C56" s="122"/>
      <c r="D56" s="122"/>
      <c r="E56" s="123"/>
      <c r="F56" s="123"/>
      <c r="G56" s="124"/>
      <c r="H56" s="124"/>
      <c r="I56" s="125"/>
      <c r="J56" s="126"/>
      <c r="K56" s="134"/>
      <c r="L56" s="135"/>
      <c r="M56" s="135"/>
      <c r="N56" s="136"/>
      <c r="O56" s="130"/>
      <c r="P56" s="131"/>
      <c r="Q56" s="132"/>
      <c r="R56" s="132"/>
      <c r="S56" s="125"/>
      <c r="T56" s="125"/>
      <c r="U56" s="125"/>
      <c r="V56" s="125"/>
      <c r="W56" s="125"/>
      <c r="X56" s="125"/>
      <c r="Y56" s="125"/>
      <c r="Z56" s="125"/>
      <c r="AA56" s="133"/>
    </row>
    <row r="57" spans="2:27" x14ac:dyDescent="0.3">
      <c r="B57" s="121"/>
      <c r="C57" s="122"/>
      <c r="D57" s="122"/>
      <c r="E57" s="123"/>
      <c r="F57" s="123"/>
      <c r="G57" s="124"/>
      <c r="H57" s="124"/>
      <c r="I57" s="125"/>
      <c r="J57" s="126"/>
      <c r="K57" s="134"/>
      <c r="L57" s="135"/>
      <c r="M57" s="135"/>
      <c r="N57" s="136"/>
      <c r="O57" s="130"/>
      <c r="P57" s="131"/>
      <c r="Q57" s="132"/>
      <c r="R57" s="132"/>
      <c r="S57" s="125"/>
      <c r="T57" s="125"/>
      <c r="U57" s="125"/>
      <c r="V57" s="125"/>
      <c r="W57" s="125"/>
      <c r="X57" s="125"/>
      <c r="Y57" s="125"/>
      <c r="Z57" s="125"/>
      <c r="AA57" s="133"/>
    </row>
    <row r="58" spans="2:27" x14ac:dyDescent="0.3">
      <c r="B58" s="121"/>
      <c r="C58" s="122"/>
      <c r="D58" s="122"/>
      <c r="E58" s="123"/>
      <c r="F58" s="123"/>
      <c r="G58" s="124"/>
      <c r="H58" s="124"/>
      <c r="I58" s="125"/>
      <c r="J58" s="126"/>
      <c r="K58" s="134"/>
      <c r="L58" s="135"/>
      <c r="M58" s="135"/>
      <c r="N58" s="136"/>
      <c r="O58" s="130"/>
      <c r="P58" s="131"/>
      <c r="Q58" s="132"/>
      <c r="R58" s="132"/>
      <c r="S58" s="125"/>
      <c r="T58" s="125"/>
      <c r="U58" s="125"/>
      <c r="V58" s="125"/>
      <c r="W58" s="125"/>
      <c r="X58" s="125"/>
      <c r="Y58" s="125"/>
      <c r="Z58" s="125"/>
      <c r="AA58" s="133"/>
    </row>
    <row r="59" spans="2:27" x14ac:dyDescent="0.3">
      <c r="B59" s="121"/>
      <c r="C59" s="122"/>
      <c r="D59" s="122"/>
      <c r="E59" s="123"/>
      <c r="F59" s="123"/>
      <c r="G59" s="124"/>
      <c r="H59" s="124"/>
      <c r="I59" s="125"/>
      <c r="J59" s="126"/>
      <c r="K59" s="134"/>
      <c r="L59" s="135"/>
      <c r="M59" s="135"/>
      <c r="N59" s="136"/>
      <c r="O59" s="130"/>
      <c r="P59" s="131"/>
      <c r="Q59" s="132"/>
      <c r="R59" s="132"/>
      <c r="S59" s="125"/>
      <c r="T59" s="125"/>
      <c r="U59" s="125"/>
      <c r="V59" s="125"/>
      <c r="W59" s="125"/>
      <c r="X59" s="125"/>
      <c r="Y59" s="125"/>
      <c r="Z59" s="125"/>
      <c r="AA59" s="133"/>
    </row>
    <row r="60" spans="2:27" x14ac:dyDescent="0.3">
      <c r="B60" s="121"/>
      <c r="C60" s="122"/>
      <c r="D60" s="122"/>
      <c r="E60" s="123"/>
      <c r="F60" s="123"/>
      <c r="G60" s="124"/>
      <c r="H60" s="124"/>
      <c r="I60" s="125"/>
      <c r="J60" s="126"/>
      <c r="K60" s="134"/>
      <c r="L60" s="135"/>
      <c r="M60" s="135"/>
      <c r="N60" s="136"/>
      <c r="O60" s="130"/>
      <c r="P60" s="131"/>
      <c r="Q60" s="132"/>
      <c r="R60" s="132"/>
      <c r="S60" s="125"/>
      <c r="T60" s="125"/>
      <c r="U60" s="125"/>
      <c r="V60" s="125"/>
      <c r="W60" s="125"/>
      <c r="X60" s="125"/>
      <c r="Y60" s="125"/>
      <c r="Z60" s="125"/>
      <c r="AA60" s="133"/>
    </row>
    <row r="61" spans="2:27" x14ac:dyDescent="0.3">
      <c r="B61" s="121"/>
      <c r="C61" s="122"/>
      <c r="D61" s="122"/>
      <c r="E61" s="123"/>
      <c r="F61" s="123"/>
      <c r="G61" s="124"/>
      <c r="H61" s="124"/>
      <c r="I61" s="125"/>
      <c r="J61" s="126"/>
      <c r="K61" s="134"/>
      <c r="L61" s="135"/>
      <c r="M61" s="135"/>
      <c r="N61" s="136"/>
      <c r="O61" s="130"/>
      <c r="P61" s="131"/>
      <c r="Q61" s="132"/>
      <c r="R61" s="132"/>
      <c r="S61" s="125"/>
      <c r="T61" s="125"/>
      <c r="U61" s="125"/>
      <c r="V61" s="125"/>
      <c r="W61" s="125"/>
      <c r="X61" s="125"/>
      <c r="Y61" s="125"/>
      <c r="Z61" s="125"/>
      <c r="AA61" s="133"/>
    </row>
    <row r="62" spans="2:27" x14ac:dyDescent="0.3">
      <c r="B62" s="121"/>
      <c r="C62" s="122"/>
      <c r="D62" s="122"/>
      <c r="E62" s="123"/>
      <c r="F62" s="123"/>
      <c r="G62" s="124"/>
      <c r="H62" s="124"/>
      <c r="I62" s="125"/>
      <c r="J62" s="126"/>
      <c r="K62" s="134"/>
      <c r="L62" s="135"/>
      <c r="M62" s="135"/>
      <c r="N62" s="136"/>
      <c r="O62" s="130"/>
      <c r="P62" s="131"/>
      <c r="Q62" s="132"/>
      <c r="R62" s="132"/>
      <c r="S62" s="125"/>
      <c r="T62" s="125"/>
      <c r="U62" s="125"/>
      <c r="V62" s="125"/>
      <c r="W62" s="125"/>
      <c r="X62" s="125"/>
      <c r="Y62" s="125"/>
      <c r="Z62" s="125"/>
      <c r="AA62" s="133"/>
    </row>
    <row r="63" spans="2:27" x14ac:dyDescent="0.3">
      <c r="B63" s="121"/>
      <c r="C63" s="122"/>
      <c r="D63" s="122"/>
      <c r="E63" s="123"/>
      <c r="F63" s="123"/>
      <c r="G63" s="124"/>
      <c r="H63" s="124"/>
      <c r="I63" s="125"/>
      <c r="J63" s="126"/>
      <c r="K63" s="134"/>
      <c r="L63" s="135"/>
      <c r="M63" s="135"/>
      <c r="N63" s="136"/>
      <c r="O63" s="130"/>
      <c r="P63" s="131"/>
      <c r="Q63" s="132"/>
      <c r="R63" s="132"/>
      <c r="S63" s="125"/>
      <c r="T63" s="125"/>
      <c r="U63" s="125"/>
      <c r="V63" s="125"/>
      <c r="W63" s="125"/>
      <c r="X63" s="125"/>
      <c r="Y63" s="125"/>
      <c r="Z63" s="125"/>
      <c r="AA63" s="133"/>
    </row>
    <row r="64" spans="2:27" x14ac:dyDescent="0.3">
      <c r="B64" s="121"/>
      <c r="C64" s="122"/>
      <c r="D64" s="122"/>
      <c r="E64" s="123"/>
      <c r="F64" s="123"/>
      <c r="G64" s="124"/>
      <c r="H64" s="124"/>
      <c r="I64" s="125"/>
      <c r="J64" s="126"/>
      <c r="K64" s="134"/>
      <c r="L64" s="135"/>
      <c r="M64" s="135"/>
      <c r="N64" s="136"/>
      <c r="O64" s="130"/>
      <c r="P64" s="131"/>
      <c r="Q64" s="132"/>
      <c r="R64" s="132"/>
      <c r="S64" s="125"/>
      <c r="T64" s="125"/>
      <c r="U64" s="125"/>
      <c r="V64" s="125"/>
      <c r="W64" s="125"/>
      <c r="X64" s="125"/>
      <c r="Y64" s="125"/>
      <c r="Z64" s="125"/>
      <c r="AA64" s="133"/>
    </row>
    <row r="65" spans="2:27" x14ac:dyDescent="0.3">
      <c r="B65" s="121"/>
      <c r="C65" s="122"/>
      <c r="D65" s="122"/>
      <c r="E65" s="123"/>
      <c r="F65" s="123"/>
      <c r="G65" s="124"/>
      <c r="H65" s="124"/>
      <c r="I65" s="125"/>
      <c r="J65" s="126"/>
      <c r="K65" s="134"/>
      <c r="L65" s="135"/>
      <c r="M65" s="135"/>
      <c r="N65" s="136"/>
      <c r="O65" s="130"/>
      <c r="P65" s="131"/>
      <c r="Q65" s="132"/>
      <c r="R65" s="132"/>
      <c r="S65" s="125"/>
      <c r="T65" s="125"/>
      <c r="U65" s="125"/>
      <c r="V65" s="125"/>
      <c r="W65" s="125"/>
      <c r="X65" s="125"/>
      <c r="Y65" s="125"/>
      <c r="Z65" s="125"/>
      <c r="AA65" s="133"/>
    </row>
    <row r="66" spans="2:27" x14ac:dyDescent="0.3">
      <c r="B66" s="121"/>
      <c r="C66" s="122"/>
      <c r="D66" s="122"/>
      <c r="E66" s="123"/>
      <c r="F66" s="123"/>
      <c r="G66" s="124"/>
      <c r="H66" s="124"/>
      <c r="I66" s="125"/>
      <c r="J66" s="126"/>
      <c r="K66" s="134"/>
      <c r="L66" s="135"/>
      <c r="M66" s="135"/>
      <c r="N66" s="136"/>
      <c r="O66" s="130"/>
      <c r="P66" s="131"/>
      <c r="Q66" s="132"/>
      <c r="R66" s="132"/>
      <c r="S66" s="125"/>
      <c r="T66" s="125"/>
      <c r="U66" s="125"/>
      <c r="V66" s="125"/>
      <c r="W66" s="125"/>
      <c r="X66" s="125"/>
      <c r="Y66" s="125"/>
      <c r="Z66" s="125"/>
      <c r="AA66" s="133"/>
    </row>
    <row r="67" spans="2:27" x14ac:dyDescent="0.3">
      <c r="B67" s="121"/>
      <c r="C67" s="122"/>
      <c r="D67" s="122"/>
      <c r="E67" s="123"/>
      <c r="F67" s="123"/>
      <c r="G67" s="124"/>
      <c r="H67" s="124"/>
      <c r="I67" s="125"/>
      <c r="J67" s="126"/>
      <c r="K67" s="134"/>
      <c r="L67" s="135"/>
      <c r="M67" s="135"/>
      <c r="N67" s="136"/>
      <c r="O67" s="130"/>
      <c r="P67" s="131"/>
      <c r="Q67" s="132"/>
      <c r="R67" s="132"/>
      <c r="S67" s="125"/>
      <c r="T67" s="125"/>
      <c r="U67" s="125"/>
      <c r="V67" s="125"/>
      <c r="W67" s="125"/>
      <c r="X67" s="125"/>
      <c r="Y67" s="125"/>
      <c r="Z67" s="125"/>
      <c r="AA67" s="133"/>
    </row>
    <row r="68" spans="2:27" x14ac:dyDescent="0.3">
      <c r="B68" s="121"/>
      <c r="C68" s="122"/>
      <c r="D68" s="122"/>
      <c r="E68" s="123"/>
      <c r="F68" s="123"/>
      <c r="G68" s="124"/>
      <c r="H68" s="124"/>
      <c r="I68" s="125"/>
      <c r="J68" s="126"/>
      <c r="K68" s="134"/>
      <c r="L68" s="135"/>
      <c r="M68" s="135"/>
      <c r="N68" s="136"/>
      <c r="O68" s="130"/>
      <c r="P68" s="131"/>
      <c r="Q68" s="132"/>
      <c r="R68" s="132"/>
      <c r="S68" s="125"/>
      <c r="T68" s="125"/>
      <c r="U68" s="125"/>
      <c r="V68" s="125"/>
      <c r="W68" s="125"/>
      <c r="X68" s="125"/>
      <c r="Y68" s="125"/>
      <c r="Z68" s="125"/>
      <c r="AA68" s="133"/>
    </row>
    <row r="69" spans="2:27" x14ac:dyDescent="0.3">
      <c r="B69" s="121"/>
      <c r="C69" s="122"/>
      <c r="D69" s="122"/>
      <c r="E69" s="123"/>
      <c r="F69" s="123"/>
      <c r="G69" s="124"/>
      <c r="H69" s="124"/>
      <c r="I69" s="125"/>
      <c r="J69" s="126"/>
      <c r="K69" s="134"/>
      <c r="L69" s="135"/>
      <c r="M69" s="135"/>
      <c r="N69" s="136"/>
      <c r="O69" s="130"/>
      <c r="P69" s="131"/>
      <c r="Q69" s="132"/>
      <c r="R69" s="132"/>
      <c r="S69" s="125"/>
      <c r="T69" s="125"/>
      <c r="U69" s="125"/>
      <c r="V69" s="125"/>
      <c r="W69" s="125"/>
      <c r="X69" s="125"/>
      <c r="Y69" s="125"/>
      <c r="Z69" s="125"/>
      <c r="AA69" s="133"/>
    </row>
    <row r="70" spans="2:27" x14ac:dyDescent="0.3">
      <c r="B70" s="121"/>
      <c r="C70" s="122"/>
      <c r="D70" s="122"/>
      <c r="E70" s="123"/>
      <c r="F70" s="123"/>
      <c r="G70" s="124"/>
      <c r="H70" s="124"/>
      <c r="I70" s="125"/>
      <c r="J70" s="126"/>
      <c r="K70" s="134"/>
      <c r="L70" s="135"/>
      <c r="M70" s="135"/>
      <c r="N70" s="136"/>
      <c r="O70" s="130"/>
      <c r="P70" s="131"/>
      <c r="Q70" s="132"/>
      <c r="R70" s="132"/>
      <c r="S70" s="125"/>
      <c r="T70" s="125"/>
      <c r="U70" s="125"/>
      <c r="V70" s="125"/>
      <c r="W70" s="125"/>
      <c r="X70" s="125"/>
      <c r="Y70" s="125"/>
      <c r="Z70" s="125"/>
      <c r="AA70" s="133"/>
    </row>
    <row r="71" spans="2:27" x14ac:dyDescent="0.3">
      <c r="B71" s="121"/>
      <c r="C71" s="122"/>
      <c r="D71" s="122"/>
      <c r="E71" s="123"/>
      <c r="F71" s="123"/>
      <c r="G71" s="124"/>
      <c r="H71" s="124"/>
      <c r="I71" s="125"/>
      <c r="J71" s="126"/>
      <c r="K71" s="134"/>
      <c r="L71" s="135"/>
      <c r="M71" s="135"/>
      <c r="N71" s="136"/>
      <c r="O71" s="130"/>
      <c r="P71" s="131"/>
      <c r="Q71" s="132"/>
      <c r="R71" s="132"/>
      <c r="S71" s="125"/>
      <c r="T71" s="125"/>
      <c r="U71" s="125"/>
      <c r="V71" s="125"/>
      <c r="W71" s="125"/>
      <c r="X71" s="125"/>
      <c r="Y71" s="125"/>
      <c r="Z71" s="125"/>
      <c r="AA71" s="133"/>
    </row>
    <row r="72" spans="2:27" x14ac:dyDescent="0.3">
      <c r="B72" s="121"/>
      <c r="C72" s="122"/>
      <c r="D72" s="122"/>
      <c r="E72" s="123"/>
      <c r="F72" s="123"/>
      <c r="G72" s="124"/>
      <c r="H72" s="124"/>
      <c r="I72" s="125"/>
      <c r="J72" s="126"/>
      <c r="K72" s="134"/>
      <c r="L72" s="135"/>
      <c r="M72" s="135"/>
      <c r="N72" s="136"/>
      <c r="O72" s="130"/>
      <c r="P72" s="131"/>
      <c r="Q72" s="132"/>
      <c r="R72" s="132"/>
      <c r="S72" s="125"/>
      <c r="T72" s="125"/>
      <c r="U72" s="125"/>
      <c r="V72" s="125"/>
      <c r="W72" s="125"/>
      <c r="X72" s="125"/>
      <c r="Y72" s="125"/>
      <c r="Z72" s="125"/>
      <c r="AA72" s="133"/>
    </row>
    <row r="73" spans="2:27" x14ac:dyDescent="0.3">
      <c r="B73" s="121"/>
      <c r="C73" s="122"/>
      <c r="D73" s="122"/>
      <c r="E73" s="123"/>
      <c r="F73" s="123"/>
      <c r="G73" s="124"/>
      <c r="H73" s="124"/>
      <c r="I73" s="125"/>
      <c r="J73" s="126"/>
      <c r="K73" s="134"/>
      <c r="L73" s="135"/>
      <c r="M73" s="135"/>
      <c r="N73" s="136"/>
      <c r="O73" s="130"/>
      <c r="P73" s="131"/>
      <c r="Q73" s="132"/>
      <c r="R73" s="132"/>
      <c r="S73" s="125"/>
      <c r="T73" s="125"/>
      <c r="U73" s="125"/>
      <c r="V73" s="125"/>
      <c r="W73" s="125"/>
      <c r="X73" s="125"/>
      <c r="Y73" s="125"/>
      <c r="Z73" s="125"/>
      <c r="AA73" s="133"/>
    </row>
    <row r="74" spans="2:27" x14ac:dyDescent="0.3">
      <c r="B74" s="121"/>
      <c r="C74" s="122"/>
      <c r="D74" s="122"/>
      <c r="E74" s="123"/>
      <c r="F74" s="123"/>
      <c r="G74" s="124"/>
      <c r="H74" s="124"/>
      <c r="I74" s="125"/>
      <c r="J74" s="126"/>
      <c r="K74" s="134"/>
      <c r="L74" s="135"/>
      <c r="M74" s="135"/>
      <c r="N74" s="136"/>
      <c r="O74" s="130"/>
      <c r="P74" s="131"/>
      <c r="Q74" s="132"/>
      <c r="R74" s="132"/>
      <c r="S74" s="125"/>
      <c r="T74" s="125"/>
      <c r="U74" s="125"/>
      <c r="V74" s="125"/>
      <c r="W74" s="125"/>
      <c r="X74" s="125"/>
      <c r="Y74" s="125"/>
      <c r="Z74" s="125"/>
      <c r="AA74" s="133"/>
    </row>
    <row r="75" spans="2:27" x14ac:dyDescent="0.3">
      <c r="B75" s="121"/>
      <c r="C75" s="122"/>
      <c r="D75" s="122"/>
      <c r="E75" s="123"/>
      <c r="F75" s="123"/>
      <c r="G75" s="124"/>
      <c r="H75" s="124"/>
      <c r="I75" s="125"/>
      <c r="J75" s="126"/>
      <c r="K75" s="134"/>
      <c r="L75" s="135"/>
      <c r="M75" s="135"/>
      <c r="N75" s="136"/>
      <c r="O75" s="130"/>
      <c r="P75" s="131"/>
      <c r="Q75" s="132"/>
      <c r="R75" s="132"/>
      <c r="S75" s="125"/>
      <c r="T75" s="125"/>
      <c r="U75" s="125"/>
      <c r="V75" s="125"/>
      <c r="W75" s="125"/>
      <c r="X75" s="125"/>
      <c r="Y75" s="125"/>
      <c r="Z75" s="125"/>
      <c r="AA75" s="133"/>
    </row>
    <row r="76" spans="2:27" x14ac:dyDescent="0.3">
      <c r="B76" s="121"/>
      <c r="C76" s="122"/>
      <c r="D76" s="122"/>
      <c r="E76" s="123"/>
      <c r="F76" s="123"/>
      <c r="G76" s="124"/>
      <c r="H76" s="124"/>
      <c r="I76" s="125"/>
      <c r="J76" s="126"/>
      <c r="K76" s="134"/>
      <c r="L76" s="135"/>
      <c r="M76" s="135"/>
      <c r="N76" s="136"/>
      <c r="O76" s="130"/>
      <c r="P76" s="131"/>
      <c r="Q76" s="132"/>
      <c r="R76" s="132"/>
      <c r="S76" s="125"/>
      <c r="T76" s="125"/>
      <c r="U76" s="125"/>
      <c r="V76" s="125"/>
      <c r="W76" s="125"/>
      <c r="X76" s="125"/>
      <c r="Y76" s="125"/>
      <c r="Z76" s="125"/>
      <c r="AA76" s="133"/>
    </row>
    <row r="77" spans="2:27" x14ac:dyDescent="0.3">
      <c r="B77" s="121"/>
      <c r="C77" s="122"/>
      <c r="D77" s="122"/>
      <c r="E77" s="123"/>
      <c r="F77" s="123"/>
      <c r="G77" s="124"/>
      <c r="H77" s="124"/>
      <c r="I77" s="125"/>
      <c r="J77" s="126"/>
      <c r="K77" s="134"/>
      <c r="L77" s="135"/>
      <c r="M77" s="135"/>
      <c r="N77" s="136"/>
      <c r="O77" s="130"/>
      <c r="P77" s="131"/>
      <c r="Q77" s="132"/>
      <c r="R77" s="132"/>
      <c r="S77" s="125"/>
      <c r="T77" s="125"/>
      <c r="U77" s="125"/>
      <c r="V77" s="125"/>
      <c r="W77" s="125"/>
      <c r="X77" s="125"/>
      <c r="Y77" s="125"/>
      <c r="Z77" s="125"/>
      <c r="AA77" s="133"/>
    </row>
    <row r="78" spans="2:27" x14ac:dyDescent="0.3">
      <c r="B78" s="121"/>
      <c r="C78" s="122"/>
      <c r="D78" s="122"/>
      <c r="E78" s="123"/>
      <c r="F78" s="123"/>
      <c r="G78" s="124"/>
      <c r="H78" s="124"/>
      <c r="I78" s="125"/>
      <c r="J78" s="126"/>
      <c r="K78" s="134"/>
      <c r="L78" s="135"/>
      <c r="M78" s="135"/>
      <c r="N78" s="136"/>
      <c r="O78" s="130"/>
      <c r="P78" s="131"/>
      <c r="Q78" s="132"/>
      <c r="R78" s="132"/>
      <c r="S78" s="125"/>
      <c r="T78" s="125"/>
      <c r="U78" s="125"/>
      <c r="V78" s="125"/>
      <c r="W78" s="125"/>
      <c r="X78" s="125"/>
      <c r="Y78" s="125"/>
      <c r="Z78" s="125"/>
      <c r="AA78" s="133"/>
    </row>
    <row r="79" spans="2:27" x14ac:dyDescent="0.3">
      <c r="B79" s="121"/>
      <c r="C79" s="122"/>
      <c r="D79" s="122"/>
      <c r="E79" s="123"/>
      <c r="F79" s="123"/>
      <c r="G79" s="124"/>
      <c r="H79" s="124"/>
      <c r="I79" s="125"/>
      <c r="J79" s="126"/>
      <c r="K79" s="134"/>
      <c r="L79" s="135"/>
      <c r="M79" s="135"/>
      <c r="N79" s="136"/>
      <c r="O79" s="130"/>
      <c r="P79" s="131"/>
      <c r="Q79" s="132"/>
      <c r="R79" s="132"/>
      <c r="S79" s="125"/>
      <c r="T79" s="125"/>
      <c r="U79" s="125"/>
      <c r="V79" s="125"/>
      <c r="W79" s="125"/>
      <c r="X79" s="125"/>
      <c r="Y79" s="125"/>
      <c r="Z79" s="125"/>
      <c r="AA79" s="133"/>
    </row>
    <row r="80" spans="2:27" x14ac:dyDescent="0.3">
      <c r="B80" s="121"/>
      <c r="C80" s="122"/>
      <c r="D80" s="122"/>
      <c r="E80" s="123"/>
      <c r="F80" s="123"/>
      <c r="G80" s="124"/>
      <c r="H80" s="124"/>
      <c r="I80" s="125"/>
      <c r="J80" s="126"/>
      <c r="K80" s="134"/>
      <c r="L80" s="135"/>
      <c r="M80" s="135"/>
      <c r="N80" s="136"/>
      <c r="O80" s="130"/>
      <c r="P80" s="131"/>
      <c r="Q80" s="132"/>
      <c r="R80" s="132"/>
      <c r="S80" s="125"/>
      <c r="T80" s="125"/>
      <c r="U80" s="125"/>
      <c r="V80" s="125"/>
      <c r="W80" s="125"/>
      <c r="X80" s="125"/>
      <c r="Y80" s="125"/>
      <c r="Z80" s="125"/>
      <c r="AA80" s="133"/>
    </row>
    <row r="81" spans="2:27" x14ac:dyDescent="0.3">
      <c r="B81" s="121"/>
      <c r="C81" s="122"/>
      <c r="D81" s="122"/>
      <c r="E81" s="123"/>
      <c r="F81" s="123"/>
      <c r="G81" s="124"/>
      <c r="H81" s="124"/>
      <c r="I81" s="125"/>
      <c r="J81" s="126"/>
      <c r="K81" s="134"/>
      <c r="L81" s="135"/>
      <c r="M81" s="135"/>
      <c r="N81" s="136"/>
      <c r="O81" s="130"/>
      <c r="P81" s="131"/>
      <c r="Q81" s="132"/>
      <c r="R81" s="132"/>
      <c r="S81" s="125"/>
      <c r="T81" s="125"/>
      <c r="U81" s="125"/>
      <c r="V81" s="125"/>
      <c r="W81" s="125"/>
      <c r="X81" s="125"/>
      <c r="Y81" s="125"/>
      <c r="Z81" s="125"/>
      <c r="AA81" s="133"/>
    </row>
    <row r="82" spans="2:27" x14ac:dyDescent="0.3">
      <c r="B82" s="121"/>
      <c r="C82" s="122"/>
      <c r="D82" s="122"/>
      <c r="E82" s="123"/>
      <c r="F82" s="123"/>
      <c r="G82" s="124"/>
      <c r="H82" s="124"/>
      <c r="I82" s="125"/>
      <c r="J82" s="126"/>
      <c r="K82" s="134"/>
      <c r="L82" s="135"/>
      <c r="M82" s="135"/>
      <c r="N82" s="136"/>
      <c r="O82" s="130"/>
      <c r="P82" s="131"/>
      <c r="Q82" s="132"/>
      <c r="R82" s="132"/>
      <c r="S82" s="125"/>
      <c r="T82" s="125"/>
      <c r="U82" s="125"/>
      <c r="V82" s="125"/>
      <c r="W82" s="125"/>
      <c r="X82" s="125"/>
      <c r="Y82" s="125"/>
      <c r="Z82" s="125"/>
      <c r="AA82" s="133"/>
    </row>
    <row r="83" spans="2:27" x14ac:dyDescent="0.3">
      <c r="B83" s="121"/>
      <c r="C83" s="122"/>
      <c r="D83" s="122"/>
      <c r="E83" s="123"/>
      <c r="F83" s="123"/>
      <c r="G83" s="124"/>
      <c r="H83" s="124"/>
      <c r="I83" s="125"/>
      <c r="J83" s="126"/>
      <c r="K83" s="134"/>
      <c r="L83" s="135"/>
      <c r="M83" s="135"/>
      <c r="N83" s="136"/>
      <c r="O83" s="130"/>
      <c r="P83" s="131"/>
      <c r="Q83" s="132"/>
      <c r="R83" s="132"/>
      <c r="S83" s="125"/>
      <c r="T83" s="125"/>
      <c r="U83" s="125"/>
      <c r="V83" s="125"/>
      <c r="W83" s="125"/>
      <c r="X83" s="125"/>
      <c r="Y83" s="125"/>
      <c r="Z83" s="125"/>
      <c r="AA83" s="133"/>
    </row>
    <row r="84" spans="2:27" x14ac:dyDescent="0.3">
      <c r="B84" s="121"/>
      <c r="C84" s="122"/>
      <c r="D84" s="122"/>
      <c r="E84" s="123"/>
      <c r="F84" s="123"/>
      <c r="G84" s="124"/>
      <c r="H84" s="124"/>
      <c r="I84" s="125"/>
      <c r="J84" s="126"/>
      <c r="K84" s="134"/>
      <c r="L84" s="135"/>
      <c r="M84" s="135"/>
      <c r="N84" s="136"/>
      <c r="O84" s="130"/>
      <c r="P84" s="131"/>
      <c r="Q84" s="132"/>
      <c r="R84" s="132"/>
      <c r="S84" s="125"/>
      <c r="T84" s="125"/>
      <c r="U84" s="125"/>
      <c r="V84" s="125"/>
      <c r="W84" s="125"/>
      <c r="X84" s="125"/>
      <c r="Y84" s="125"/>
      <c r="Z84" s="125"/>
      <c r="AA84" s="133"/>
    </row>
    <row r="85" spans="2:27" x14ac:dyDescent="0.3">
      <c r="B85" s="121"/>
      <c r="C85" s="122"/>
      <c r="D85" s="122"/>
      <c r="E85" s="123"/>
      <c r="F85" s="123"/>
      <c r="G85" s="124"/>
      <c r="H85" s="124"/>
      <c r="I85" s="125"/>
      <c r="J85" s="126"/>
      <c r="K85" s="134"/>
      <c r="L85" s="135"/>
      <c r="M85" s="135"/>
      <c r="N85" s="136"/>
      <c r="O85" s="130"/>
      <c r="P85" s="131"/>
      <c r="Q85" s="132"/>
      <c r="R85" s="132"/>
      <c r="S85" s="125"/>
      <c r="T85" s="125"/>
      <c r="U85" s="125"/>
      <c r="V85" s="125"/>
      <c r="W85" s="125"/>
      <c r="X85" s="125"/>
      <c r="Y85" s="125"/>
      <c r="Z85" s="125"/>
      <c r="AA85" s="133"/>
    </row>
    <row r="86" spans="2:27" x14ac:dyDescent="0.3">
      <c r="B86" s="121"/>
      <c r="C86" s="122"/>
      <c r="D86" s="122"/>
      <c r="E86" s="123"/>
      <c r="F86" s="123"/>
      <c r="G86" s="124"/>
      <c r="H86" s="124"/>
      <c r="I86" s="125"/>
      <c r="J86" s="126"/>
      <c r="K86" s="134"/>
      <c r="L86" s="135"/>
      <c r="M86" s="135"/>
      <c r="N86" s="136"/>
      <c r="O86" s="130"/>
      <c r="P86" s="131"/>
      <c r="Q86" s="132"/>
      <c r="R86" s="132"/>
      <c r="S86" s="125"/>
      <c r="T86" s="125"/>
      <c r="U86" s="125"/>
      <c r="V86" s="125"/>
      <c r="W86" s="125"/>
      <c r="X86" s="125"/>
      <c r="Y86" s="125"/>
      <c r="Z86" s="125"/>
      <c r="AA86" s="133"/>
    </row>
    <row r="87" spans="2:27" x14ac:dyDescent="0.3">
      <c r="B87" s="121"/>
      <c r="C87" s="122"/>
      <c r="D87" s="122"/>
      <c r="E87" s="123"/>
      <c r="F87" s="123"/>
      <c r="G87" s="124"/>
      <c r="H87" s="124"/>
      <c r="I87" s="125"/>
      <c r="J87" s="126"/>
      <c r="K87" s="134"/>
      <c r="L87" s="135"/>
      <c r="M87" s="135"/>
      <c r="N87" s="136"/>
      <c r="O87" s="130"/>
      <c r="P87" s="131"/>
      <c r="Q87" s="132"/>
      <c r="R87" s="132"/>
      <c r="S87" s="125"/>
      <c r="T87" s="125"/>
      <c r="U87" s="125"/>
      <c r="V87" s="125"/>
      <c r="W87" s="125"/>
      <c r="X87" s="125"/>
      <c r="Y87" s="125"/>
      <c r="Z87" s="125"/>
      <c r="AA87" s="133"/>
    </row>
    <row r="88" spans="2:27" x14ac:dyDescent="0.3">
      <c r="B88" s="121"/>
      <c r="C88" s="122"/>
      <c r="D88" s="122"/>
      <c r="E88" s="123"/>
      <c r="F88" s="123"/>
      <c r="G88" s="124"/>
      <c r="H88" s="124"/>
      <c r="I88" s="125"/>
      <c r="J88" s="126"/>
      <c r="K88" s="134"/>
      <c r="L88" s="135"/>
      <c r="M88" s="135"/>
      <c r="N88" s="136"/>
      <c r="O88" s="130"/>
      <c r="P88" s="131"/>
      <c r="Q88" s="132"/>
      <c r="R88" s="132"/>
      <c r="S88" s="125"/>
      <c r="T88" s="125"/>
      <c r="U88" s="125"/>
      <c r="V88" s="125"/>
      <c r="W88" s="125"/>
      <c r="X88" s="125"/>
      <c r="Y88" s="125"/>
      <c r="Z88" s="125"/>
      <c r="AA88" s="133"/>
    </row>
    <row r="89" spans="2:27" x14ac:dyDescent="0.3">
      <c r="B89" s="121"/>
      <c r="C89" s="122"/>
      <c r="D89" s="122"/>
      <c r="E89" s="123"/>
      <c r="F89" s="123"/>
      <c r="G89" s="124"/>
      <c r="H89" s="124"/>
      <c r="I89" s="125"/>
      <c r="J89" s="126"/>
      <c r="K89" s="134"/>
      <c r="L89" s="135"/>
      <c r="M89" s="135"/>
      <c r="N89" s="136"/>
      <c r="O89" s="130"/>
      <c r="P89" s="131"/>
      <c r="Q89" s="132"/>
      <c r="R89" s="132"/>
      <c r="S89" s="125"/>
      <c r="T89" s="125"/>
      <c r="U89" s="125"/>
      <c r="V89" s="125"/>
      <c r="W89" s="125"/>
      <c r="X89" s="125"/>
      <c r="Y89" s="125"/>
      <c r="Z89" s="125"/>
      <c r="AA89" s="133"/>
    </row>
    <row r="90" spans="2:27" x14ac:dyDescent="0.3">
      <c r="B90" s="121"/>
      <c r="C90" s="122"/>
      <c r="D90" s="122"/>
      <c r="E90" s="123"/>
      <c r="F90" s="123"/>
      <c r="G90" s="124"/>
      <c r="H90" s="124"/>
      <c r="I90" s="125"/>
      <c r="J90" s="126"/>
      <c r="K90" s="134"/>
      <c r="L90" s="135"/>
      <c r="M90" s="135"/>
      <c r="N90" s="136"/>
      <c r="O90" s="130"/>
      <c r="P90" s="131"/>
      <c r="Q90" s="132"/>
      <c r="R90" s="132"/>
      <c r="S90" s="125"/>
      <c r="T90" s="125"/>
      <c r="U90" s="125"/>
      <c r="V90" s="125"/>
      <c r="W90" s="125"/>
      <c r="X90" s="125"/>
      <c r="Y90" s="125"/>
      <c r="Z90" s="125"/>
      <c r="AA90" s="133"/>
    </row>
    <row r="91" spans="2:27" x14ac:dyDescent="0.3">
      <c r="B91" s="121"/>
      <c r="C91" s="122"/>
      <c r="D91" s="122"/>
      <c r="E91" s="123"/>
      <c r="F91" s="123"/>
      <c r="G91" s="124"/>
      <c r="H91" s="124"/>
      <c r="I91" s="125"/>
      <c r="J91" s="126"/>
      <c r="K91" s="134"/>
      <c r="L91" s="135"/>
      <c r="M91" s="135"/>
      <c r="N91" s="136"/>
      <c r="O91" s="130"/>
      <c r="P91" s="131"/>
      <c r="Q91" s="132"/>
      <c r="R91" s="132"/>
      <c r="S91" s="125"/>
      <c r="T91" s="125"/>
      <c r="U91" s="125"/>
      <c r="V91" s="125"/>
      <c r="W91" s="125"/>
      <c r="X91" s="125"/>
      <c r="Y91" s="125"/>
      <c r="Z91" s="125"/>
      <c r="AA91" s="133"/>
    </row>
    <row r="92" spans="2:27" x14ac:dyDescent="0.3">
      <c r="B92" s="121"/>
      <c r="C92" s="122"/>
      <c r="D92" s="122"/>
      <c r="E92" s="123"/>
      <c r="F92" s="123"/>
      <c r="G92" s="124"/>
      <c r="H92" s="124"/>
      <c r="I92" s="125"/>
      <c r="J92" s="126"/>
      <c r="K92" s="134"/>
      <c r="L92" s="135"/>
      <c r="M92" s="135"/>
      <c r="N92" s="136"/>
      <c r="O92" s="130"/>
      <c r="P92" s="131"/>
      <c r="Q92" s="132"/>
      <c r="R92" s="132"/>
      <c r="S92" s="125"/>
      <c r="T92" s="125"/>
      <c r="U92" s="125"/>
      <c r="V92" s="125"/>
      <c r="W92" s="125"/>
      <c r="X92" s="125"/>
      <c r="Y92" s="125"/>
      <c r="Z92" s="125"/>
      <c r="AA92" s="133"/>
    </row>
    <row r="93" spans="2:27" x14ac:dyDescent="0.3">
      <c r="B93" s="121"/>
      <c r="C93" s="122"/>
      <c r="D93" s="122"/>
      <c r="E93" s="123"/>
      <c r="F93" s="123"/>
      <c r="G93" s="124"/>
      <c r="H93" s="124"/>
      <c r="I93" s="125"/>
      <c r="J93" s="126"/>
      <c r="K93" s="134"/>
      <c r="L93" s="135"/>
      <c r="M93" s="135"/>
      <c r="N93" s="136"/>
      <c r="O93" s="130"/>
      <c r="P93" s="131"/>
      <c r="Q93" s="132"/>
      <c r="R93" s="132"/>
      <c r="S93" s="125"/>
      <c r="T93" s="125"/>
      <c r="U93" s="125"/>
      <c r="V93" s="125"/>
      <c r="W93" s="125"/>
      <c r="X93" s="125"/>
      <c r="Y93" s="125"/>
      <c r="Z93" s="125"/>
      <c r="AA93" s="133"/>
    </row>
    <row r="94" spans="2:27" x14ac:dyDescent="0.3">
      <c r="B94" s="121"/>
      <c r="C94" s="122"/>
      <c r="D94" s="122"/>
      <c r="E94" s="123"/>
      <c r="F94" s="123"/>
      <c r="G94" s="124"/>
      <c r="H94" s="124"/>
      <c r="I94" s="125"/>
      <c r="J94" s="126"/>
      <c r="K94" s="134"/>
      <c r="L94" s="135"/>
      <c r="M94" s="135"/>
      <c r="N94" s="136"/>
      <c r="O94" s="130"/>
      <c r="P94" s="131"/>
      <c r="Q94" s="132"/>
      <c r="R94" s="132"/>
      <c r="S94" s="125"/>
      <c r="T94" s="125"/>
      <c r="U94" s="125"/>
      <c r="V94" s="125"/>
      <c r="W94" s="125"/>
      <c r="X94" s="125"/>
      <c r="Y94" s="125"/>
      <c r="Z94" s="125"/>
      <c r="AA94" s="133"/>
    </row>
    <row r="95" spans="2:27" x14ac:dyDescent="0.3">
      <c r="B95" s="121"/>
      <c r="C95" s="122"/>
      <c r="D95" s="122"/>
      <c r="E95" s="123"/>
      <c r="F95" s="123"/>
      <c r="G95" s="124"/>
      <c r="H95" s="124"/>
      <c r="I95" s="125"/>
      <c r="J95" s="126"/>
      <c r="K95" s="134"/>
      <c r="L95" s="135"/>
      <c r="M95" s="135"/>
      <c r="N95" s="136"/>
      <c r="O95" s="130"/>
      <c r="P95" s="131"/>
      <c r="Q95" s="132"/>
      <c r="R95" s="132"/>
      <c r="S95" s="125"/>
      <c r="T95" s="125"/>
      <c r="U95" s="125"/>
      <c r="V95" s="125"/>
      <c r="W95" s="125"/>
      <c r="X95" s="125"/>
      <c r="Y95" s="125"/>
      <c r="Z95" s="125"/>
      <c r="AA95" s="133"/>
    </row>
    <row r="96" spans="2:27" x14ac:dyDescent="0.3">
      <c r="B96" s="121"/>
      <c r="C96" s="122"/>
      <c r="D96" s="122"/>
      <c r="E96" s="123"/>
      <c r="F96" s="123"/>
      <c r="G96" s="124"/>
      <c r="H96" s="124"/>
      <c r="I96" s="125"/>
      <c r="J96" s="126"/>
      <c r="K96" s="134"/>
      <c r="L96" s="135"/>
      <c r="M96" s="135"/>
      <c r="N96" s="136"/>
      <c r="O96" s="130"/>
      <c r="P96" s="131"/>
      <c r="Q96" s="132"/>
      <c r="R96" s="132"/>
      <c r="S96" s="125"/>
      <c r="T96" s="125"/>
      <c r="U96" s="125"/>
      <c r="V96" s="125"/>
      <c r="W96" s="125"/>
      <c r="X96" s="125"/>
      <c r="Y96" s="125"/>
      <c r="Z96" s="125"/>
      <c r="AA96" s="133"/>
    </row>
    <row r="97" spans="2:27" x14ac:dyDescent="0.3">
      <c r="B97" s="121"/>
      <c r="C97" s="122"/>
      <c r="D97" s="122"/>
      <c r="E97" s="123"/>
      <c r="F97" s="123"/>
      <c r="G97" s="124"/>
      <c r="H97" s="124"/>
      <c r="I97" s="125"/>
      <c r="J97" s="126"/>
      <c r="K97" s="134"/>
      <c r="L97" s="135"/>
      <c r="M97" s="135"/>
      <c r="N97" s="136"/>
      <c r="O97" s="130"/>
      <c r="P97" s="131"/>
      <c r="Q97" s="132"/>
      <c r="R97" s="132"/>
      <c r="S97" s="125"/>
      <c r="T97" s="125"/>
      <c r="U97" s="125"/>
      <c r="V97" s="125"/>
      <c r="W97" s="125"/>
      <c r="X97" s="125"/>
      <c r="Y97" s="125"/>
      <c r="Z97" s="125"/>
      <c r="AA97" s="133"/>
    </row>
    <row r="98" spans="2:27" x14ac:dyDescent="0.3">
      <c r="B98" s="121"/>
      <c r="C98" s="122"/>
      <c r="D98" s="122"/>
      <c r="E98" s="123"/>
      <c r="F98" s="123"/>
      <c r="G98" s="124"/>
      <c r="H98" s="124"/>
      <c r="I98" s="125"/>
      <c r="J98" s="126"/>
      <c r="K98" s="134"/>
      <c r="L98" s="135"/>
      <c r="M98" s="135"/>
      <c r="N98" s="136"/>
      <c r="O98" s="130"/>
      <c r="P98" s="131"/>
      <c r="Q98" s="132"/>
      <c r="R98" s="132"/>
      <c r="S98" s="125"/>
      <c r="T98" s="125"/>
      <c r="U98" s="125"/>
      <c r="V98" s="125"/>
      <c r="W98" s="125"/>
      <c r="X98" s="125"/>
      <c r="Y98" s="125"/>
      <c r="Z98" s="125"/>
      <c r="AA98" s="133"/>
    </row>
    <row r="99" spans="2:27" x14ac:dyDescent="0.3">
      <c r="B99" s="121"/>
      <c r="C99" s="122"/>
      <c r="D99" s="122"/>
      <c r="E99" s="123"/>
      <c r="F99" s="123"/>
      <c r="G99" s="124"/>
      <c r="H99" s="124"/>
      <c r="I99" s="125"/>
      <c r="J99" s="126"/>
      <c r="K99" s="134"/>
      <c r="L99" s="135"/>
      <c r="M99" s="135"/>
      <c r="N99" s="136"/>
      <c r="O99" s="130"/>
      <c r="P99" s="131"/>
      <c r="Q99" s="132"/>
      <c r="R99" s="132"/>
      <c r="S99" s="125"/>
      <c r="T99" s="125"/>
      <c r="U99" s="125"/>
      <c r="V99" s="125"/>
      <c r="W99" s="125"/>
      <c r="X99" s="125"/>
      <c r="Y99" s="125"/>
      <c r="Z99" s="125"/>
      <c r="AA99" s="133"/>
    </row>
    <row r="100" spans="2:27" x14ac:dyDescent="0.3">
      <c r="B100" s="121"/>
      <c r="C100" s="122"/>
      <c r="D100" s="122"/>
      <c r="E100" s="123"/>
      <c r="F100" s="123"/>
      <c r="G100" s="124"/>
      <c r="H100" s="124"/>
      <c r="I100" s="125"/>
      <c r="J100" s="126"/>
      <c r="K100" s="127"/>
      <c r="L100" s="128"/>
      <c r="M100" s="128"/>
      <c r="N100" s="129"/>
      <c r="O100" s="130"/>
      <c r="P100" s="131"/>
      <c r="Q100" s="132"/>
      <c r="R100" s="132"/>
      <c r="S100" s="125"/>
      <c r="T100" s="125"/>
      <c r="U100" s="125"/>
      <c r="V100" s="125"/>
      <c r="W100" s="125"/>
      <c r="X100" s="125"/>
      <c r="Y100" s="125"/>
      <c r="Z100" s="125"/>
      <c r="AA100" s="133"/>
    </row>
    <row r="101" spans="2:27" x14ac:dyDescent="0.3">
      <c r="B101" s="137"/>
    </row>
    <row r="102" spans="2:27" x14ac:dyDescent="0.3">
      <c r="B102" s="137"/>
    </row>
    <row r="103" spans="2:27" x14ac:dyDescent="0.3">
      <c r="B103" s="137"/>
    </row>
    <row r="104" spans="2:27" x14ac:dyDescent="0.3">
      <c r="B104" s="137"/>
    </row>
    <row r="105" spans="2:27" x14ac:dyDescent="0.3">
      <c r="B105" s="137"/>
    </row>
    <row r="106" spans="2:27" x14ac:dyDescent="0.3">
      <c r="B106" s="137"/>
    </row>
    <row r="107" spans="2:27" x14ac:dyDescent="0.3">
      <c r="B107" s="137"/>
    </row>
    <row r="108" spans="2:27" x14ac:dyDescent="0.3">
      <c r="B108" s="137"/>
    </row>
    <row r="109" spans="2:27" x14ac:dyDescent="0.3">
      <c r="B109" s="137"/>
    </row>
  </sheetData>
  <sheetProtection algorithmName="SHA-512" hashValue="QTGwN33GmwP7giSS7ZFH6hqcwHHCNSsgrxgHKHRTklElCpzm3gH78+6GPEA3M/ZgdHA57RTywXaFT9A68C1lcw==" saltValue="DiGrBlCOs76PEDJgJlzLdw==" spinCount="100000" sheet="1" objects="1" scenarios="1" selectLockedCells="1"/>
  <dataValidations count="3">
    <dataValidation type="list" allowBlank="1" showInputMessage="1" showErrorMessage="1" promptTitle="Auswahl Netzebene" prompt="bitte wählen" sqref="Q10:R11 Q12 Q13:R100">
      <formula1>$AC$1:$AC$2</formula1>
    </dataValidation>
    <dataValidation type="list" allowBlank="1" showInputMessage="1" showErrorMessage="1" promptTitle="Auswahl Störungsart" prompt="bitte wählen" sqref="K10:L11 K13:L100">
      <formula1>$AD$1:$AD$2</formula1>
    </dataValidation>
    <dataValidation type="list" allowBlank="1" showInputMessage="1" showErrorMessage="1" promptTitle="Auswahl Störungsanlass" prompt="bitte wählen" sqref="M10:N100">
      <formula1>$AE$1:$AE$8</formula1>
    </dataValidation>
  </dataValidations>
  <pageMargins left="0.7" right="0.7" top="0.78740157499999996" bottom="0.78740157499999996" header="0.3" footer="0.3"/>
  <pageSetup paperSize="9" scale="15" orientation="portrait" r:id="rId1"/>
  <rowBreaks count="1" manualBreakCount="1">
    <brk id="9" max="27" man="1"/>
  </rowBreaks>
  <colBreaks count="1" manualBreakCount="1">
    <brk id="26"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9"/>
  <sheetViews>
    <sheetView showGridLines="0" view="pageBreakPreview" zoomScaleNormal="100" zoomScaleSheetLayoutView="100" workbookViewId="0">
      <pane ySplit="9" topLeftCell="A10" activePane="bottomLeft" state="frozen"/>
      <selection pane="bottomLeft" activeCell="C10" sqref="C10"/>
    </sheetView>
  </sheetViews>
  <sheetFormatPr baseColWidth="10" defaultRowHeight="16.5" x14ac:dyDescent="0.3"/>
  <cols>
    <col min="1" max="1" width="2.42578125" customWidth="1"/>
    <col min="2" max="2" width="10.7109375" style="144" customWidth="1"/>
    <col min="3" max="3" width="17.7109375" style="138" customWidth="1"/>
    <col min="4" max="4" width="13" style="138" bestFit="1" customWidth="1"/>
    <col min="5" max="5" width="17" style="139" bestFit="1" customWidth="1"/>
    <col min="6" max="6" width="13" style="139" bestFit="1" customWidth="1"/>
    <col min="7" max="7" width="17" style="140" bestFit="1" customWidth="1"/>
    <col min="8" max="8" width="13" style="140" bestFit="1" customWidth="1"/>
    <col min="9" max="9" width="17" style="141" bestFit="1" customWidth="1"/>
    <col min="10" max="10" width="13" style="141" bestFit="1" customWidth="1"/>
    <col min="11" max="11" width="17" style="142" bestFit="1" customWidth="1"/>
    <col min="12" max="12" width="13" style="142" bestFit="1" customWidth="1"/>
    <col min="13" max="13" width="28.42578125" style="142" bestFit="1" customWidth="1"/>
    <col min="14" max="14" width="28.42578125" style="145" customWidth="1"/>
    <col min="15" max="16" width="41.42578125" style="142" customWidth="1"/>
    <col min="17" max="17" width="17" style="142" bestFit="1" customWidth="1"/>
    <col min="18" max="18" width="15.5703125" style="142" bestFit="1" customWidth="1"/>
    <col min="19" max="22" width="20.140625" style="141" bestFit="1" customWidth="1"/>
    <col min="23" max="23" width="25" style="141" bestFit="1" customWidth="1"/>
    <col min="24" max="24" width="28.28515625" style="141" bestFit="1" customWidth="1"/>
    <col min="25" max="26" width="24.85546875" style="141" bestFit="1" customWidth="1"/>
    <col min="27" max="27" width="41.42578125" style="143" bestFit="1" customWidth="1"/>
    <col min="28" max="28" width="2.42578125" customWidth="1"/>
    <col min="30" max="32" width="11.42578125" customWidth="1"/>
  </cols>
  <sheetData>
    <row r="1" spans="1:32" s="19" customFormat="1" ht="25.5" x14ac:dyDescent="0.45">
      <c r="A1" s="4"/>
      <c r="B1" s="24" t="s">
        <v>241</v>
      </c>
      <c r="C1" s="24" t="s">
        <v>240</v>
      </c>
      <c r="D1" s="4"/>
      <c r="E1" s="4"/>
      <c r="F1" s="4"/>
      <c r="G1" s="20"/>
      <c r="H1" s="20"/>
      <c r="I1" s="20"/>
      <c r="J1" s="20"/>
      <c r="K1" s="20"/>
      <c r="L1" s="20"/>
      <c r="M1" s="20"/>
      <c r="N1" s="20"/>
      <c r="O1" s="20"/>
      <c r="P1" s="20"/>
      <c r="Q1" s="20"/>
      <c r="R1" s="20"/>
      <c r="S1" s="20"/>
      <c r="T1" s="20"/>
      <c r="U1" s="20"/>
      <c r="V1" s="20"/>
      <c r="W1" s="20"/>
      <c r="X1" s="20"/>
      <c r="Y1" s="20"/>
      <c r="Z1" s="20"/>
      <c r="AA1" s="21"/>
      <c r="AB1" s="18"/>
      <c r="AC1" s="30" t="s">
        <v>24</v>
      </c>
      <c r="AD1" s="30" t="s">
        <v>22</v>
      </c>
      <c r="AE1" s="30" t="s">
        <v>237</v>
      </c>
      <c r="AF1" s="31"/>
    </row>
    <row r="2" spans="1:32" ht="15" x14ac:dyDescent="0.25">
      <c r="B2"/>
      <c r="C2"/>
      <c r="D2"/>
      <c r="E2"/>
      <c r="F2"/>
      <c r="G2"/>
      <c r="H2"/>
      <c r="I2"/>
      <c r="J2"/>
      <c r="K2"/>
      <c r="L2"/>
      <c r="M2"/>
      <c r="N2"/>
      <c r="O2"/>
      <c r="P2"/>
      <c r="Q2"/>
      <c r="R2"/>
      <c r="S2"/>
      <c r="T2"/>
      <c r="U2"/>
      <c r="V2"/>
      <c r="W2"/>
      <c r="X2"/>
      <c r="Y2"/>
      <c r="Z2"/>
      <c r="AA2"/>
      <c r="AC2" s="30" t="s">
        <v>25</v>
      </c>
      <c r="AD2" s="30" t="s">
        <v>23</v>
      </c>
      <c r="AE2" s="30" t="s">
        <v>238</v>
      </c>
      <c r="AF2" s="30"/>
    </row>
    <row r="3" spans="1:32" ht="15" x14ac:dyDescent="0.25">
      <c r="B3" s="25" t="s">
        <v>167</v>
      </c>
      <c r="C3"/>
      <c r="D3"/>
      <c r="E3"/>
      <c r="F3"/>
      <c r="G3"/>
      <c r="H3"/>
      <c r="I3"/>
      <c r="J3"/>
      <c r="K3"/>
      <c r="L3"/>
      <c r="M3"/>
      <c r="N3"/>
      <c r="O3"/>
      <c r="P3"/>
      <c r="Q3"/>
      <c r="R3"/>
      <c r="S3"/>
      <c r="T3"/>
      <c r="U3"/>
      <c r="V3"/>
      <c r="W3"/>
      <c r="X3"/>
      <c r="Y3"/>
      <c r="Z3"/>
      <c r="AA3"/>
      <c r="AC3" s="30"/>
      <c r="AD3" s="30"/>
      <c r="AE3" s="30" t="s">
        <v>26</v>
      </c>
      <c r="AF3" s="30"/>
    </row>
    <row r="4" spans="1:32" ht="25.5" x14ac:dyDescent="0.45">
      <c r="B4" s="25" t="s">
        <v>168</v>
      </c>
      <c r="C4"/>
      <c r="D4"/>
      <c r="E4"/>
      <c r="F4"/>
      <c r="G4"/>
      <c r="H4"/>
      <c r="I4"/>
      <c r="J4"/>
      <c r="K4"/>
      <c r="L4"/>
      <c r="M4" s="29" t="s">
        <v>181</v>
      </c>
      <c r="N4"/>
      <c r="O4"/>
      <c r="P4"/>
      <c r="Q4"/>
      <c r="R4"/>
      <c r="S4"/>
      <c r="T4"/>
      <c r="U4"/>
      <c r="V4"/>
      <c r="W4"/>
      <c r="X4"/>
      <c r="Y4"/>
      <c r="Z4"/>
      <c r="AA4"/>
      <c r="AC4" s="30"/>
      <c r="AD4" s="30"/>
      <c r="AE4" s="30" t="s">
        <v>188</v>
      </c>
      <c r="AF4" s="30"/>
    </row>
    <row r="5" spans="1:32" ht="15" x14ac:dyDescent="0.25">
      <c r="B5" s="25" t="s">
        <v>182</v>
      </c>
      <c r="C5"/>
      <c r="D5"/>
      <c r="E5"/>
      <c r="F5"/>
      <c r="G5"/>
      <c r="H5"/>
      <c r="I5"/>
      <c r="J5"/>
      <c r="K5"/>
      <c r="L5"/>
      <c r="M5"/>
      <c r="N5"/>
      <c r="O5"/>
      <c r="P5"/>
      <c r="Q5"/>
      <c r="R5"/>
      <c r="S5"/>
      <c r="T5"/>
      <c r="U5"/>
      <c r="V5"/>
      <c r="W5"/>
      <c r="X5"/>
      <c r="Y5"/>
      <c r="Z5"/>
      <c r="AA5"/>
      <c r="AC5" s="30"/>
      <c r="AD5" s="30"/>
      <c r="AE5" s="30" t="s">
        <v>27</v>
      </c>
      <c r="AF5" s="30"/>
    </row>
    <row r="6" spans="1:32" ht="15" x14ac:dyDescent="0.25">
      <c r="B6"/>
      <c r="C6"/>
      <c r="D6"/>
      <c r="E6"/>
      <c r="F6"/>
      <c r="G6"/>
      <c r="H6"/>
      <c r="I6"/>
      <c r="J6"/>
      <c r="K6"/>
      <c r="L6"/>
      <c r="M6"/>
      <c r="N6"/>
      <c r="O6"/>
      <c r="P6"/>
      <c r="Q6"/>
      <c r="R6"/>
      <c r="S6"/>
      <c r="T6"/>
      <c r="U6"/>
      <c r="V6"/>
      <c r="W6"/>
      <c r="X6"/>
      <c r="Y6"/>
      <c r="Z6"/>
      <c r="AA6"/>
      <c r="AC6" s="30"/>
      <c r="AD6" s="30"/>
      <c r="AE6" s="30"/>
      <c r="AF6" s="30"/>
    </row>
    <row r="7" spans="1:32" s="1" customFormat="1" ht="33" x14ac:dyDescent="0.3">
      <c r="B7"/>
      <c r="C7" s="26" t="s">
        <v>16</v>
      </c>
      <c r="D7" s="27" t="s">
        <v>17</v>
      </c>
      <c r="E7" s="27" t="s">
        <v>16</v>
      </c>
      <c r="F7" s="27" t="s">
        <v>17</v>
      </c>
      <c r="G7" s="27" t="s">
        <v>16</v>
      </c>
      <c r="H7" s="27" t="s">
        <v>17</v>
      </c>
      <c r="I7" s="27" t="s">
        <v>16</v>
      </c>
      <c r="J7" s="27" t="s">
        <v>17</v>
      </c>
      <c r="K7" s="27" t="s">
        <v>16</v>
      </c>
      <c r="L7" s="27" t="s">
        <v>17</v>
      </c>
      <c r="M7" s="27" t="s">
        <v>16</v>
      </c>
      <c r="N7" s="27" t="s">
        <v>17</v>
      </c>
      <c r="O7" s="27" t="s">
        <v>16</v>
      </c>
      <c r="P7" s="27" t="s">
        <v>17</v>
      </c>
      <c r="Q7" s="27" t="s">
        <v>16</v>
      </c>
      <c r="R7" s="27" t="s">
        <v>17</v>
      </c>
      <c r="S7" s="27" t="s">
        <v>16</v>
      </c>
      <c r="T7" s="27" t="s">
        <v>17</v>
      </c>
      <c r="U7" s="27" t="s">
        <v>16</v>
      </c>
      <c r="V7" s="27" t="s">
        <v>17</v>
      </c>
      <c r="W7" s="27" t="s">
        <v>16</v>
      </c>
      <c r="X7" s="27" t="s">
        <v>17</v>
      </c>
      <c r="Y7" s="27" t="s">
        <v>16</v>
      </c>
      <c r="Z7" s="27" t="s">
        <v>17</v>
      </c>
      <c r="AA7" s="28"/>
      <c r="AC7" s="30"/>
      <c r="AD7" s="30"/>
      <c r="AE7" s="30" t="s">
        <v>28</v>
      </c>
      <c r="AF7" s="32"/>
    </row>
    <row r="8" spans="1:32" ht="103.5" x14ac:dyDescent="0.3">
      <c r="B8" s="49" t="s">
        <v>30</v>
      </c>
      <c r="C8" s="47" t="s">
        <v>33</v>
      </c>
      <c r="D8" s="48" t="s">
        <v>33</v>
      </c>
      <c r="E8" s="48" t="s">
        <v>11</v>
      </c>
      <c r="F8" s="48" t="s">
        <v>11</v>
      </c>
      <c r="G8" s="48" t="s">
        <v>20</v>
      </c>
      <c r="H8" s="48" t="s">
        <v>20</v>
      </c>
      <c r="I8" s="48" t="s">
        <v>12</v>
      </c>
      <c r="J8" s="48" t="s">
        <v>12</v>
      </c>
      <c r="K8" s="48" t="s">
        <v>13</v>
      </c>
      <c r="L8" s="48" t="s">
        <v>13</v>
      </c>
      <c r="M8" s="48" t="s">
        <v>14</v>
      </c>
      <c r="N8" s="48" t="s">
        <v>14</v>
      </c>
      <c r="O8" s="48" t="s">
        <v>15</v>
      </c>
      <c r="P8" s="48" t="s">
        <v>15</v>
      </c>
      <c r="Q8" s="48" t="s">
        <v>18</v>
      </c>
      <c r="R8" s="48" t="s">
        <v>18</v>
      </c>
      <c r="S8" s="48" t="s">
        <v>19</v>
      </c>
      <c r="T8" s="48" t="s">
        <v>19</v>
      </c>
      <c r="U8" s="48" t="s">
        <v>34</v>
      </c>
      <c r="V8" s="48" t="s">
        <v>2</v>
      </c>
      <c r="W8" s="48" t="s">
        <v>35</v>
      </c>
      <c r="X8" s="48" t="s">
        <v>35</v>
      </c>
      <c r="Y8" s="48" t="s">
        <v>36</v>
      </c>
      <c r="Z8" s="48" t="s">
        <v>36</v>
      </c>
      <c r="AA8" s="50" t="s">
        <v>21</v>
      </c>
      <c r="AE8" s="30" t="s">
        <v>29</v>
      </c>
    </row>
    <row r="9" spans="1:32" s="66" customFormat="1" x14ac:dyDescent="0.3">
      <c r="B9" s="67"/>
      <c r="C9" s="68"/>
      <c r="D9" s="68"/>
      <c r="E9" s="68"/>
      <c r="F9" s="68"/>
      <c r="G9" s="68"/>
      <c r="H9" s="68"/>
      <c r="I9" s="68"/>
      <c r="J9" s="68"/>
      <c r="K9" s="68"/>
      <c r="L9" s="68"/>
      <c r="M9" s="68"/>
      <c r="N9" s="68"/>
      <c r="O9" s="68"/>
      <c r="P9" s="68"/>
      <c r="Q9" s="68"/>
      <c r="R9" s="68"/>
      <c r="S9" s="68"/>
      <c r="T9" s="68"/>
      <c r="U9" s="68"/>
      <c r="V9" s="68"/>
      <c r="W9" s="68"/>
      <c r="X9" s="68"/>
      <c r="Y9" s="68"/>
      <c r="Z9" s="68"/>
      <c r="AA9" s="69"/>
    </row>
    <row r="10" spans="1:32" ht="49.5" x14ac:dyDescent="0.3">
      <c r="B10" s="108" t="s">
        <v>242</v>
      </c>
      <c r="C10" s="109">
        <v>1</v>
      </c>
      <c r="D10" s="109">
        <v>1</v>
      </c>
      <c r="E10" s="110">
        <v>43101</v>
      </c>
      <c r="F10" s="110">
        <v>43101</v>
      </c>
      <c r="G10" s="111">
        <v>1.7361111111111112E-2</v>
      </c>
      <c r="H10" s="111">
        <v>1.7361111111111112E-2</v>
      </c>
      <c r="I10" s="112">
        <v>60</v>
      </c>
      <c r="J10" s="113">
        <v>60</v>
      </c>
      <c r="K10" s="114" t="s">
        <v>23</v>
      </c>
      <c r="L10" s="115" t="s">
        <v>23</v>
      </c>
      <c r="M10" s="115" t="s">
        <v>237</v>
      </c>
      <c r="N10" s="116" t="s">
        <v>28</v>
      </c>
      <c r="O10" s="117"/>
      <c r="P10" s="118" t="s">
        <v>239</v>
      </c>
      <c r="Q10" s="119" t="s">
        <v>24</v>
      </c>
      <c r="R10" s="119" t="s">
        <v>24</v>
      </c>
      <c r="S10" s="112"/>
      <c r="T10" s="112"/>
      <c r="U10" s="112"/>
      <c r="V10" s="112"/>
      <c r="W10" s="112"/>
      <c r="X10" s="112"/>
      <c r="Y10" s="112"/>
      <c r="Z10" s="112"/>
      <c r="AA10" s="120"/>
    </row>
    <row r="11" spans="1:32" ht="49.5" x14ac:dyDescent="0.3">
      <c r="B11" s="121" t="s">
        <v>243</v>
      </c>
      <c r="C11" s="122"/>
      <c r="D11" s="122"/>
      <c r="E11" s="123"/>
      <c r="F11" s="123">
        <v>43457</v>
      </c>
      <c r="G11" s="124"/>
      <c r="H11" s="124">
        <v>4.2662037037036998E-2</v>
      </c>
      <c r="I11" s="125"/>
      <c r="J11" s="126">
        <v>70</v>
      </c>
      <c r="K11" s="127"/>
      <c r="L11" s="128" t="s">
        <v>23</v>
      </c>
      <c r="M11" s="128" t="s">
        <v>26</v>
      </c>
      <c r="N11" s="129" t="s">
        <v>26</v>
      </c>
      <c r="O11" s="130"/>
      <c r="P11" s="131"/>
      <c r="Q11" s="132"/>
      <c r="R11" s="132" t="s">
        <v>24</v>
      </c>
      <c r="S11" s="125"/>
      <c r="T11" s="125"/>
      <c r="U11" s="125"/>
      <c r="V11" s="125"/>
      <c r="W11" s="125"/>
      <c r="X11" s="125"/>
      <c r="Y11" s="125"/>
      <c r="Z11" s="125"/>
      <c r="AA11" s="133" t="s">
        <v>31</v>
      </c>
    </row>
    <row r="12" spans="1:32" ht="49.5" x14ac:dyDescent="0.3">
      <c r="B12" s="121" t="s">
        <v>244</v>
      </c>
      <c r="C12" s="122">
        <v>58</v>
      </c>
      <c r="D12" s="122"/>
      <c r="E12" s="123">
        <v>43337</v>
      </c>
      <c r="F12" s="123"/>
      <c r="G12" s="124">
        <v>0.375</v>
      </c>
      <c r="H12" s="124"/>
      <c r="I12" s="125">
        <v>85</v>
      </c>
      <c r="J12" s="126"/>
      <c r="K12" s="127"/>
      <c r="L12" s="128"/>
      <c r="M12" s="128" t="s">
        <v>237</v>
      </c>
      <c r="N12" s="129"/>
      <c r="O12" s="130"/>
      <c r="P12" s="131"/>
      <c r="Q12" s="132" t="s">
        <v>25</v>
      </c>
      <c r="R12" s="132"/>
      <c r="S12" s="125"/>
      <c r="T12" s="125"/>
      <c r="U12" s="125"/>
      <c r="V12" s="125"/>
      <c r="W12" s="125">
        <v>255</v>
      </c>
      <c r="X12" s="125"/>
      <c r="Y12" s="125">
        <f>W12*I12</f>
        <v>21675</v>
      </c>
      <c r="Z12" s="125"/>
      <c r="AA12" s="133" t="s">
        <v>32</v>
      </c>
    </row>
    <row r="13" spans="1:32" x14ac:dyDescent="0.3">
      <c r="B13" s="121" t="s">
        <v>245</v>
      </c>
      <c r="C13" s="122"/>
      <c r="D13" s="122"/>
      <c r="E13" s="123"/>
      <c r="F13" s="123"/>
      <c r="G13" s="124"/>
      <c r="H13" s="124"/>
      <c r="I13" s="125"/>
      <c r="J13" s="126"/>
      <c r="K13" s="127" t="s">
        <v>22</v>
      </c>
      <c r="L13" s="128" t="s">
        <v>22</v>
      </c>
      <c r="M13" s="128" t="s">
        <v>29</v>
      </c>
      <c r="N13" s="129" t="s">
        <v>29</v>
      </c>
      <c r="O13" s="130"/>
      <c r="P13" s="131"/>
      <c r="Q13" s="132" t="s">
        <v>25</v>
      </c>
      <c r="R13" s="132" t="s">
        <v>25</v>
      </c>
      <c r="S13" s="125"/>
      <c r="T13" s="125"/>
      <c r="U13" s="125"/>
      <c r="V13" s="125"/>
      <c r="W13" s="125"/>
      <c r="X13" s="125"/>
      <c r="Y13" s="125"/>
      <c r="Z13" s="125"/>
      <c r="AA13" s="133"/>
    </row>
    <row r="14" spans="1:32" x14ac:dyDescent="0.3">
      <c r="B14" s="121" t="s">
        <v>246</v>
      </c>
      <c r="C14" s="122"/>
      <c r="D14" s="122"/>
      <c r="E14" s="123"/>
      <c r="F14" s="123"/>
      <c r="G14" s="124"/>
      <c r="H14" s="124"/>
      <c r="I14" s="125"/>
      <c r="J14" s="126"/>
      <c r="K14" s="127" t="s">
        <v>22</v>
      </c>
      <c r="L14" s="128" t="s">
        <v>22</v>
      </c>
      <c r="M14" s="128" t="s">
        <v>29</v>
      </c>
      <c r="N14" s="129" t="s">
        <v>29</v>
      </c>
      <c r="O14" s="130"/>
      <c r="P14" s="131"/>
      <c r="Q14" s="132" t="s">
        <v>25</v>
      </c>
      <c r="R14" s="132" t="s">
        <v>25</v>
      </c>
      <c r="S14" s="125"/>
      <c r="T14" s="125"/>
      <c r="U14" s="125"/>
      <c r="V14" s="125"/>
      <c r="W14" s="125"/>
      <c r="X14" s="125"/>
      <c r="Y14" s="125"/>
      <c r="Z14" s="125"/>
      <c r="AA14" s="133"/>
    </row>
    <row r="15" spans="1:32" x14ac:dyDescent="0.3">
      <c r="B15" s="121" t="s">
        <v>247</v>
      </c>
      <c r="C15" s="122"/>
      <c r="D15" s="122"/>
      <c r="E15" s="123"/>
      <c r="F15" s="123"/>
      <c r="G15" s="124"/>
      <c r="H15" s="124"/>
      <c r="I15" s="125"/>
      <c r="J15" s="126"/>
      <c r="K15" s="127" t="s">
        <v>22</v>
      </c>
      <c r="L15" s="128" t="s">
        <v>22</v>
      </c>
      <c r="M15" s="128" t="s">
        <v>29</v>
      </c>
      <c r="N15" s="129" t="s">
        <v>29</v>
      </c>
      <c r="O15" s="130"/>
      <c r="P15" s="131"/>
      <c r="Q15" s="132" t="s">
        <v>25</v>
      </c>
      <c r="R15" s="132" t="s">
        <v>25</v>
      </c>
      <c r="S15" s="125"/>
      <c r="T15" s="125"/>
      <c r="U15" s="125"/>
      <c r="V15" s="125"/>
      <c r="W15" s="125"/>
      <c r="X15" s="125"/>
      <c r="Y15" s="125"/>
      <c r="Z15" s="125"/>
      <c r="AA15" s="133"/>
    </row>
    <row r="16" spans="1:32" x14ac:dyDescent="0.3">
      <c r="B16" s="121" t="s">
        <v>248</v>
      </c>
      <c r="C16" s="122"/>
      <c r="D16" s="122"/>
      <c r="E16" s="123"/>
      <c r="F16" s="123"/>
      <c r="G16" s="124"/>
      <c r="H16" s="124"/>
      <c r="I16" s="125"/>
      <c r="J16" s="126"/>
      <c r="K16" s="127" t="s">
        <v>22</v>
      </c>
      <c r="L16" s="128" t="s">
        <v>22</v>
      </c>
      <c r="M16" s="128" t="s">
        <v>29</v>
      </c>
      <c r="N16" s="129" t="s">
        <v>29</v>
      </c>
      <c r="O16" s="130"/>
      <c r="P16" s="131"/>
      <c r="Q16" s="132" t="s">
        <v>25</v>
      </c>
      <c r="R16" s="132" t="s">
        <v>25</v>
      </c>
      <c r="S16" s="125"/>
      <c r="T16" s="125"/>
      <c r="U16" s="125"/>
      <c r="V16" s="125"/>
      <c r="W16" s="125"/>
      <c r="X16" s="125"/>
      <c r="Y16" s="125"/>
      <c r="Z16" s="125"/>
      <c r="AA16" s="133"/>
    </row>
    <row r="17" spans="2:27" x14ac:dyDescent="0.3">
      <c r="B17" s="121" t="s">
        <v>249</v>
      </c>
      <c r="C17" s="122"/>
      <c r="D17" s="122"/>
      <c r="E17" s="123"/>
      <c r="F17" s="123"/>
      <c r="G17" s="124"/>
      <c r="H17" s="124"/>
      <c r="I17" s="125"/>
      <c r="J17" s="126"/>
      <c r="K17" s="127" t="s">
        <v>22</v>
      </c>
      <c r="L17" s="128" t="s">
        <v>22</v>
      </c>
      <c r="M17" s="128" t="s">
        <v>29</v>
      </c>
      <c r="N17" s="129" t="s">
        <v>29</v>
      </c>
      <c r="O17" s="130"/>
      <c r="P17" s="131"/>
      <c r="Q17" s="132" t="s">
        <v>25</v>
      </c>
      <c r="R17" s="132" t="s">
        <v>25</v>
      </c>
      <c r="S17" s="125"/>
      <c r="T17" s="125"/>
      <c r="U17" s="125"/>
      <c r="V17" s="125"/>
      <c r="W17" s="125"/>
      <c r="X17" s="125"/>
      <c r="Y17" s="125"/>
      <c r="Z17" s="125"/>
      <c r="AA17" s="133"/>
    </row>
    <row r="18" spans="2:27" x14ac:dyDescent="0.3">
      <c r="B18" s="121" t="s">
        <v>250</v>
      </c>
      <c r="C18" s="122"/>
      <c r="D18" s="122"/>
      <c r="E18" s="123"/>
      <c r="F18" s="123"/>
      <c r="G18" s="124"/>
      <c r="H18" s="124"/>
      <c r="I18" s="125"/>
      <c r="J18" s="126"/>
      <c r="K18" s="127" t="s">
        <v>22</v>
      </c>
      <c r="L18" s="128" t="s">
        <v>22</v>
      </c>
      <c r="M18" s="128" t="s">
        <v>29</v>
      </c>
      <c r="N18" s="129" t="s">
        <v>29</v>
      </c>
      <c r="O18" s="130"/>
      <c r="P18" s="131"/>
      <c r="Q18" s="132" t="s">
        <v>25</v>
      </c>
      <c r="R18" s="132" t="s">
        <v>25</v>
      </c>
      <c r="S18" s="125"/>
      <c r="T18" s="125"/>
      <c r="U18" s="125"/>
      <c r="V18" s="125"/>
      <c r="W18" s="125"/>
      <c r="X18" s="125"/>
      <c r="Y18" s="125"/>
      <c r="Z18" s="125"/>
      <c r="AA18" s="133"/>
    </row>
    <row r="19" spans="2:27" x14ac:dyDescent="0.3">
      <c r="B19" s="121" t="s">
        <v>251</v>
      </c>
      <c r="C19" s="122"/>
      <c r="D19" s="122"/>
      <c r="E19" s="123"/>
      <c r="F19" s="123"/>
      <c r="G19" s="124"/>
      <c r="H19" s="124"/>
      <c r="I19" s="125"/>
      <c r="J19" s="126"/>
      <c r="K19" s="127" t="s">
        <v>22</v>
      </c>
      <c r="L19" s="128" t="s">
        <v>22</v>
      </c>
      <c r="M19" s="128" t="s">
        <v>29</v>
      </c>
      <c r="N19" s="129" t="s">
        <v>29</v>
      </c>
      <c r="O19" s="130"/>
      <c r="P19" s="131"/>
      <c r="Q19" s="132" t="s">
        <v>25</v>
      </c>
      <c r="R19" s="132" t="s">
        <v>25</v>
      </c>
      <c r="S19" s="125"/>
      <c r="T19" s="125"/>
      <c r="U19" s="125"/>
      <c r="V19" s="125"/>
      <c r="W19" s="125"/>
      <c r="X19" s="125"/>
      <c r="Y19" s="125"/>
      <c r="Z19" s="125"/>
      <c r="AA19" s="133"/>
    </row>
    <row r="20" spans="2:27" x14ac:dyDescent="0.3">
      <c r="B20" s="121"/>
      <c r="C20" s="122"/>
      <c r="D20" s="122"/>
      <c r="E20" s="123"/>
      <c r="F20" s="123"/>
      <c r="G20" s="124"/>
      <c r="H20" s="124"/>
      <c r="I20" s="125"/>
      <c r="J20" s="126"/>
      <c r="K20" s="127"/>
      <c r="L20" s="128"/>
      <c r="M20" s="128"/>
      <c r="N20" s="129"/>
      <c r="O20" s="130"/>
      <c r="P20" s="131"/>
      <c r="Q20" s="132"/>
      <c r="R20" s="132"/>
      <c r="S20" s="125"/>
      <c r="T20" s="125"/>
      <c r="U20" s="125"/>
      <c r="V20" s="125"/>
      <c r="W20" s="125"/>
      <c r="X20" s="125"/>
      <c r="Y20" s="125"/>
      <c r="Z20" s="125"/>
      <c r="AA20" s="133"/>
    </row>
    <row r="21" spans="2:27" x14ac:dyDescent="0.3">
      <c r="B21" s="121"/>
      <c r="C21" s="122"/>
      <c r="D21" s="122"/>
      <c r="E21" s="123"/>
      <c r="F21" s="123"/>
      <c r="G21" s="124"/>
      <c r="H21" s="124"/>
      <c r="I21" s="125"/>
      <c r="J21" s="126"/>
      <c r="K21" s="127"/>
      <c r="L21" s="128"/>
      <c r="M21" s="128"/>
      <c r="N21" s="129"/>
      <c r="O21" s="130"/>
      <c r="P21" s="131"/>
      <c r="Q21" s="132"/>
      <c r="R21" s="132"/>
      <c r="S21" s="125"/>
      <c r="T21" s="125"/>
      <c r="U21" s="125"/>
      <c r="V21" s="125"/>
      <c r="W21" s="125"/>
      <c r="X21" s="125"/>
      <c r="Y21" s="125"/>
      <c r="Z21" s="125"/>
      <c r="AA21" s="133"/>
    </row>
    <row r="22" spans="2:27" x14ac:dyDescent="0.3">
      <c r="B22" s="121"/>
      <c r="C22" s="122"/>
      <c r="D22" s="122"/>
      <c r="E22" s="123"/>
      <c r="F22" s="123"/>
      <c r="G22" s="124"/>
      <c r="H22" s="124"/>
      <c r="I22" s="125"/>
      <c r="J22" s="126"/>
      <c r="K22" s="127"/>
      <c r="L22" s="128"/>
      <c r="M22" s="128"/>
      <c r="N22" s="129"/>
      <c r="O22" s="130"/>
      <c r="P22" s="131"/>
      <c r="Q22" s="132"/>
      <c r="R22" s="132"/>
      <c r="S22" s="125"/>
      <c r="T22" s="125"/>
      <c r="U22" s="125"/>
      <c r="V22" s="125"/>
      <c r="W22" s="125"/>
      <c r="X22" s="125"/>
      <c r="Y22" s="125"/>
      <c r="Z22" s="125"/>
      <c r="AA22" s="133"/>
    </row>
    <row r="23" spans="2:27" x14ac:dyDescent="0.3">
      <c r="B23" s="121"/>
      <c r="C23" s="122"/>
      <c r="D23" s="122"/>
      <c r="E23" s="123"/>
      <c r="F23" s="123"/>
      <c r="G23" s="124"/>
      <c r="H23" s="124"/>
      <c r="I23" s="125"/>
      <c r="J23" s="126"/>
      <c r="K23" s="127"/>
      <c r="L23" s="128"/>
      <c r="M23" s="128"/>
      <c r="N23" s="129"/>
      <c r="O23" s="130"/>
      <c r="P23" s="131"/>
      <c r="Q23" s="132"/>
      <c r="R23" s="132"/>
      <c r="S23" s="125"/>
      <c r="T23" s="125"/>
      <c r="U23" s="125"/>
      <c r="V23" s="125"/>
      <c r="W23" s="125"/>
      <c r="X23" s="125"/>
      <c r="Y23" s="125"/>
      <c r="Z23" s="125"/>
      <c r="AA23" s="133"/>
    </row>
    <row r="24" spans="2:27" x14ac:dyDescent="0.3">
      <c r="B24" s="121"/>
      <c r="C24" s="122"/>
      <c r="D24" s="122"/>
      <c r="E24" s="123"/>
      <c r="F24" s="123"/>
      <c r="G24" s="124"/>
      <c r="H24" s="124"/>
      <c r="I24" s="125"/>
      <c r="J24" s="126"/>
      <c r="K24" s="127"/>
      <c r="L24" s="128"/>
      <c r="M24" s="128"/>
      <c r="N24" s="129"/>
      <c r="O24" s="130"/>
      <c r="P24" s="131"/>
      <c r="Q24" s="132"/>
      <c r="R24" s="132"/>
      <c r="S24" s="125"/>
      <c r="T24" s="125"/>
      <c r="U24" s="125"/>
      <c r="V24" s="125"/>
      <c r="W24" s="125"/>
      <c r="X24" s="125"/>
      <c r="Y24" s="125"/>
      <c r="Z24" s="125"/>
      <c r="AA24" s="133"/>
    </row>
    <row r="25" spans="2:27" x14ac:dyDescent="0.3">
      <c r="B25" s="121"/>
      <c r="C25" s="122"/>
      <c r="D25" s="122"/>
      <c r="E25" s="123"/>
      <c r="F25" s="123"/>
      <c r="G25" s="124"/>
      <c r="H25" s="124"/>
      <c r="I25" s="125"/>
      <c r="J25" s="126"/>
      <c r="K25" s="127"/>
      <c r="L25" s="128"/>
      <c r="M25" s="128"/>
      <c r="N25" s="129"/>
      <c r="O25" s="130"/>
      <c r="P25" s="131"/>
      <c r="Q25" s="132"/>
      <c r="R25" s="132"/>
      <c r="S25" s="125"/>
      <c r="T25" s="125"/>
      <c r="U25" s="125"/>
      <c r="V25" s="125"/>
      <c r="W25" s="125"/>
      <c r="X25" s="125"/>
      <c r="Y25" s="125"/>
      <c r="Z25" s="125"/>
      <c r="AA25" s="133"/>
    </row>
    <row r="26" spans="2:27" x14ac:dyDescent="0.3">
      <c r="B26" s="121"/>
      <c r="C26" s="122"/>
      <c r="D26" s="122"/>
      <c r="E26" s="123"/>
      <c r="F26" s="123"/>
      <c r="G26" s="124"/>
      <c r="H26" s="124"/>
      <c r="I26" s="125"/>
      <c r="J26" s="126"/>
      <c r="K26" s="127"/>
      <c r="L26" s="128"/>
      <c r="M26" s="128"/>
      <c r="N26" s="129"/>
      <c r="O26" s="130"/>
      <c r="P26" s="131"/>
      <c r="Q26" s="132"/>
      <c r="R26" s="132"/>
      <c r="S26" s="125"/>
      <c r="T26" s="125"/>
      <c r="U26" s="125"/>
      <c r="V26" s="125"/>
      <c r="W26" s="125"/>
      <c r="X26" s="125"/>
      <c r="Y26" s="125"/>
      <c r="Z26" s="125"/>
      <c r="AA26" s="133"/>
    </row>
    <row r="27" spans="2:27" x14ac:dyDescent="0.3">
      <c r="B27" s="121"/>
      <c r="C27" s="122"/>
      <c r="D27" s="122"/>
      <c r="E27" s="123"/>
      <c r="F27" s="123"/>
      <c r="G27" s="124"/>
      <c r="H27" s="124"/>
      <c r="I27" s="125"/>
      <c r="J27" s="126"/>
      <c r="K27" s="127"/>
      <c r="L27" s="128"/>
      <c r="M27" s="128"/>
      <c r="N27" s="129"/>
      <c r="O27" s="130"/>
      <c r="P27" s="131"/>
      <c r="Q27" s="132"/>
      <c r="R27" s="132"/>
      <c r="S27" s="125"/>
      <c r="T27" s="125"/>
      <c r="U27" s="125"/>
      <c r="V27" s="125"/>
      <c r="W27" s="125"/>
      <c r="X27" s="125"/>
      <c r="Y27" s="125"/>
      <c r="Z27" s="125"/>
      <c r="AA27" s="133"/>
    </row>
    <row r="28" spans="2:27" x14ac:dyDescent="0.3">
      <c r="B28" s="121"/>
      <c r="C28" s="122"/>
      <c r="D28" s="122"/>
      <c r="E28" s="123"/>
      <c r="F28" s="123"/>
      <c r="G28" s="124"/>
      <c r="H28" s="124"/>
      <c r="I28" s="125"/>
      <c r="J28" s="126"/>
      <c r="K28" s="127"/>
      <c r="L28" s="128"/>
      <c r="M28" s="128"/>
      <c r="N28" s="129"/>
      <c r="O28" s="130"/>
      <c r="P28" s="131"/>
      <c r="Q28" s="132"/>
      <c r="R28" s="132"/>
      <c r="S28" s="125"/>
      <c r="T28" s="125"/>
      <c r="U28" s="125"/>
      <c r="V28" s="125"/>
      <c r="W28" s="125"/>
      <c r="X28" s="125"/>
      <c r="Y28" s="125"/>
      <c r="Z28" s="125"/>
      <c r="AA28" s="133"/>
    </row>
    <row r="29" spans="2:27" x14ac:dyDescent="0.3">
      <c r="B29" s="121"/>
      <c r="C29" s="122"/>
      <c r="D29" s="122"/>
      <c r="E29" s="123"/>
      <c r="F29" s="123"/>
      <c r="G29" s="124"/>
      <c r="H29" s="124"/>
      <c r="I29" s="125"/>
      <c r="J29" s="126"/>
      <c r="K29" s="127"/>
      <c r="L29" s="128"/>
      <c r="M29" s="128"/>
      <c r="N29" s="129"/>
      <c r="O29" s="130"/>
      <c r="P29" s="131"/>
      <c r="Q29" s="132"/>
      <c r="R29" s="132"/>
      <c r="S29" s="125"/>
      <c r="T29" s="125"/>
      <c r="U29" s="125"/>
      <c r="V29" s="125"/>
      <c r="W29" s="125"/>
      <c r="X29" s="125"/>
      <c r="Y29" s="125"/>
      <c r="Z29" s="125"/>
      <c r="AA29" s="133"/>
    </row>
    <row r="30" spans="2:27" x14ac:dyDescent="0.3">
      <c r="B30" s="121"/>
      <c r="C30" s="122"/>
      <c r="D30" s="122"/>
      <c r="E30" s="123"/>
      <c r="F30" s="123"/>
      <c r="G30" s="124"/>
      <c r="H30" s="124"/>
      <c r="I30" s="125"/>
      <c r="J30" s="126"/>
      <c r="K30" s="127"/>
      <c r="L30" s="128"/>
      <c r="M30" s="128"/>
      <c r="N30" s="129"/>
      <c r="O30" s="130"/>
      <c r="P30" s="131"/>
      <c r="Q30" s="132"/>
      <c r="R30" s="132"/>
      <c r="S30" s="125"/>
      <c r="T30" s="125"/>
      <c r="U30" s="125"/>
      <c r="V30" s="125"/>
      <c r="W30" s="125"/>
      <c r="X30" s="125"/>
      <c r="Y30" s="125"/>
      <c r="Z30" s="125"/>
      <c r="AA30" s="133"/>
    </row>
    <row r="31" spans="2:27" x14ac:dyDescent="0.3">
      <c r="B31" s="121"/>
      <c r="C31" s="122"/>
      <c r="D31" s="122"/>
      <c r="E31" s="123"/>
      <c r="F31" s="123"/>
      <c r="G31" s="124"/>
      <c r="H31" s="124"/>
      <c r="I31" s="125"/>
      <c r="J31" s="126"/>
      <c r="K31" s="127"/>
      <c r="L31" s="128"/>
      <c r="M31" s="128"/>
      <c r="N31" s="129"/>
      <c r="O31" s="130"/>
      <c r="P31" s="131"/>
      <c r="Q31" s="132"/>
      <c r="R31" s="132"/>
      <c r="S31" s="125"/>
      <c r="T31" s="125"/>
      <c r="U31" s="125"/>
      <c r="V31" s="125"/>
      <c r="W31" s="125"/>
      <c r="X31" s="125"/>
      <c r="Y31" s="125"/>
      <c r="Z31" s="125"/>
      <c r="AA31" s="133"/>
    </row>
    <row r="32" spans="2:27" x14ac:dyDescent="0.3">
      <c r="B32" s="121"/>
      <c r="C32" s="122"/>
      <c r="D32" s="122"/>
      <c r="E32" s="123"/>
      <c r="F32" s="123"/>
      <c r="G32" s="124"/>
      <c r="H32" s="124"/>
      <c r="I32" s="125"/>
      <c r="J32" s="126"/>
      <c r="K32" s="127"/>
      <c r="L32" s="128"/>
      <c r="M32" s="128"/>
      <c r="N32" s="129"/>
      <c r="O32" s="130"/>
      <c r="P32" s="131"/>
      <c r="Q32" s="132"/>
      <c r="R32" s="132"/>
      <c r="S32" s="125"/>
      <c r="T32" s="125"/>
      <c r="U32" s="125"/>
      <c r="V32" s="125"/>
      <c r="W32" s="125"/>
      <c r="X32" s="125"/>
      <c r="Y32" s="125"/>
      <c r="Z32" s="125"/>
      <c r="AA32" s="133"/>
    </row>
    <row r="33" spans="2:27" x14ac:dyDescent="0.3">
      <c r="B33" s="121"/>
      <c r="C33" s="122"/>
      <c r="D33" s="122"/>
      <c r="E33" s="123"/>
      <c r="F33" s="123"/>
      <c r="G33" s="124"/>
      <c r="H33" s="124"/>
      <c r="I33" s="125"/>
      <c r="J33" s="126"/>
      <c r="K33" s="127"/>
      <c r="L33" s="128"/>
      <c r="M33" s="128"/>
      <c r="N33" s="129"/>
      <c r="O33" s="130"/>
      <c r="P33" s="131"/>
      <c r="Q33" s="132"/>
      <c r="R33" s="132"/>
      <c r="S33" s="125"/>
      <c r="T33" s="125"/>
      <c r="U33" s="125"/>
      <c r="V33" s="125"/>
      <c r="W33" s="125"/>
      <c r="X33" s="125"/>
      <c r="Y33" s="125"/>
      <c r="Z33" s="125"/>
      <c r="AA33" s="133"/>
    </row>
    <row r="34" spans="2:27" x14ac:dyDescent="0.3">
      <c r="B34" s="121"/>
      <c r="C34" s="122"/>
      <c r="D34" s="122"/>
      <c r="E34" s="123"/>
      <c r="F34" s="123"/>
      <c r="G34" s="124"/>
      <c r="H34" s="124"/>
      <c r="I34" s="125"/>
      <c r="J34" s="126"/>
      <c r="K34" s="127"/>
      <c r="L34" s="128"/>
      <c r="M34" s="128"/>
      <c r="N34" s="129"/>
      <c r="O34" s="130"/>
      <c r="P34" s="131"/>
      <c r="Q34" s="132"/>
      <c r="R34" s="132"/>
      <c r="S34" s="125"/>
      <c r="T34" s="125"/>
      <c r="U34" s="125"/>
      <c r="V34" s="125"/>
      <c r="W34" s="125"/>
      <c r="X34" s="125"/>
      <c r="Y34" s="125"/>
      <c r="Z34" s="125"/>
      <c r="AA34" s="133"/>
    </row>
    <row r="35" spans="2:27" x14ac:dyDescent="0.3">
      <c r="B35" s="121"/>
      <c r="C35" s="122"/>
      <c r="D35" s="122"/>
      <c r="E35" s="123"/>
      <c r="F35" s="123"/>
      <c r="G35" s="124"/>
      <c r="H35" s="124"/>
      <c r="I35" s="125"/>
      <c r="J35" s="126"/>
      <c r="K35" s="127"/>
      <c r="L35" s="128"/>
      <c r="M35" s="128"/>
      <c r="N35" s="129"/>
      <c r="O35" s="130"/>
      <c r="P35" s="131"/>
      <c r="Q35" s="132"/>
      <c r="R35" s="132"/>
      <c r="S35" s="125"/>
      <c r="T35" s="125"/>
      <c r="U35" s="125"/>
      <c r="V35" s="125"/>
      <c r="W35" s="125"/>
      <c r="X35" s="125"/>
      <c r="Y35" s="125"/>
      <c r="Z35" s="125"/>
      <c r="AA35" s="133"/>
    </row>
    <row r="36" spans="2:27" x14ac:dyDescent="0.3">
      <c r="B36" s="121"/>
      <c r="C36" s="122"/>
      <c r="D36" s="122"/>
      <c r="E36" s="123"/>
      <c r="F36" s="123"/>
      <c r="G36" s="124"/>
      <c r="H36" s="124"/>
      <c r="I36" s="125"/>
      <c r="J36" s="126"/>
      <c r="K36" s="127"/>
      <c r="L36" s="128"/>
      <c r="M36" s="128"/>
      <c r="N36" s="129"/>
      <c r="O36" s="130"/>
      <c r="P36" s="131"/>
      <c r="Q36" s="132"/>
      <c r="R36" s="132"/>
      <c r="S36" s="125"/>
      <c r="T36" s="125"/>
      <c r="U36" s="125"/>
      <c r="V36" s="125"/>
      <c r="W36" s="125"/>
      <c r="X36" s="125"/>
      <c r="Y36" s="125"/>
      <c r="Z36" s="125"/>
      <c r="AA36" s="133"/>
    </row>
    <row r="37" spans="2:27" x14ac:dyDescent="0.3">
      <c r="B37" s="121"/>
      <c r="C37" s="122"/>
      <c r="D37" s="122"/>
      <c r="E37" s="123"/>
      <c r="F37" s="123"/>
      <c r="G37" s="124"/>
      <c r="H37" s="124"/>
      <c r="I37" s="125"/>
      <c r="J37" s="126"/>
      <c r="K37" s="127"/>
      <c r="L37" s="128"/>
      <c r="M37" s="128"/>
      <c r="N37" s="129"/>
      <c r="O37" s="130"/>
      <c r="P37" s="131"/>
      <c r="Q37" s="132"/>
      <c r="R37" s="132"/>
      <c r="S37" s="125"/>
      <c r="T37" s="125"/>
      <c r="U37" s="125"/>
      <c r="V37" s="125"/>
      <c r="W37" s="125"/>
      <c r="X37" s="125"/>
      <c r="Y37" s="125"/>
      <c r="Z37" s="125"/>
      <c r="AA37" s="133"/>
    </row>
    <row r="38" spans="2:27" x14ac:dyDescent="0.3">
      <c r="B38" s="121"/>
      <c r="C38" s="122"/>
      <c r="D38" s="122"/>
      <c r="E38" s="123"/>
      <c r="F38" s="123"/>
      <c r="G38" s="124"/>
      <c r="H38" s="124"/>
      <c r="I38" s="125"/>
      <c r="J38" s="126"/>
      <c r="K38" s="127"/>
      <c r="L38" s="128"/>
      <c r="M38" s="128"/>
      <c r="N38" s="129"/>
      <c r="O38" s="130"/>
      <c r="P38" s="131"/>
      <c r="Q38" s="132"/>
      <c r="R38" s="132"/>
      <c r="S38" s="125"/>
      <c r="T38" s="125"/>
      <c r="U38" s="125"/>
      <c r="V38" s="125"/>
      <c r="W38" s="125"/>
      <c r="X38" s="125"/>
      <c r="Y38" s="125"/>
      <c r="Z38" s="125"/>
      <c r="AA38" s="133"/>
    </row>
    <row r="39" spans="2:27" x14ac:dyDescent="0.3">
      <c r="B39" s="121"/>
      <c r="C39" s="122"/>
      <c r="D39" s="122"/>
      <c r="E39" s="123"/>
      <c r="F39" s="123"/>
      <c r="G39" s="124"/>
      <c r="H39" s="124"/>
      <c r="I39" s="125"/>
      <c r="J39" s="126"/>
      <c r="K39" s="127"/>
      <c r="L39" s="128"/>
      <c r="M39" s="128"/>
      <c r="N39" s="129"/>
      <c r="O39" s="130"/>
      <c r="P39" s="131"/>
      <c r="Q39" s="132"/>
      <c r="R39" s="132"/>
      <c r="S39" s="125"/>
      <c r="T39" s="125"/>
      <c r="U39" s="125"/>
      <c r="V39" s="125"/>
      <c r="W39" s="125"/>
      <c r="X39" s="125"/>
      <c r="Y39" s="125"/>
      <c r="Z39" s="125"/>
      <c r="AA39" s="133"/>
    </row>
    <row r="40" spans="2:27" x14ac:dyDescent="0.3">
      <c r="B40" s="121"/>
      <c r="C40" s="122"/>
      <c r="D40" s="122"/>
      <c r="E40" s="123"/>
      <c r="F40" s="123"/>
      <c r="G40" s="124"/>
      <c r="H40" s="124"/>
      <c r="I40" s="125"/>
      <c r="J40" s="126"/>
      <c r="K40" s="127"/>
      <c r="L40" s="128"/>
      <c r="M40" s="128"/>
      <c r="N40" s="129"/>
      <c r="O40" s="130"/>
      <c r="P40" s="131"/>
      <c r="Q40" s="132"/>
      <c r="R40" s="132"/>
      <c r="S40" s="125"/>
      <c r="T40" s="125"/>
      <c r="U40" s="125"/>
      <c r="V40" s="125"/>
      <c r="W40" s="125"/>
      <c r="X40" s="125"/>
      <c r="Y40" s="125"/>
      <c r="Z40" s="125"/>
      <c r="AA40" s="133"/>
    </row>
    <row r="41" spans="2:27" x14ac:dyDescent="0.3">
      <c r="B41" s="121"/>
      <c r="C41" s="122"/>
      <c r="D41" s="122"/>
      <c r="E41" s="123"/>
      <c r="F41" s="123"/>
      <c r="G41" s="124"/>
      <c r="H41" s="124"/>
      <c r="I41" s="125"/>
      <c r="J41" s="126"/>
      <c r="K41" s="127"/>
      <c r="L41" s="128"/>
      <c r="M41" s="128"/>
      <c r="N41" s="129"/>
      <c r="O41" s="130"/>
      <c r="P41" s="131"/>
      <c r="Q41" s="132"/>
      <c r="R41" s="132"/>
      <c r="S41" s="125"/>
      <c r="T41" s="125"/>
      <c r="U41" s="125"/>
      <c r="V41" s="125"/>
      <c r="W41" s="125"/>
      <c r="X41" s="125"/>
      <c r="Y41" s="125"/>
      <c r="Z41" s="125"/>
      <c r="AA41" s="133"/>
    </row>
    <row r="42" spans="2:27" x14ac:dyDescent="0.3">
      <c r="B42" s="121"/>
      <c r="C42" s="122"/>
      <c r="D42" s="122"/>
      <c r="E42" s="123"/>
      <c r="F42" s="123"/>
      <c r="G42" s="124"/>
      <c r="H42" s="124"/>
      <c r="I42" s="125"/>
      <c r="J42" s="126"/>
      <c r="K42" s="127"/>
      <c r="L42" s="128"/>
      <c r="M42" s="128"/>
      <c r="N42" s="129"/>
      <c r="O42" s="130"/>
      <c r="P42" s="131"/>
      <c r="Q42" s="132"/>
      <c r="R42" s="132"/>
      <c r="S42" s="125"/>
      <c r="T42" s="125"/>
      <c r="U42" s="125"/>
      <c r="V42" s="125"/>
      <c r="W42" s="125"/>
      <c r="X42" s="125"/>
      <c r="Y42" s="125"/>
      <c r="Z42" s="125"/>
      <c r="AA42" s="133"/>
    </row>
    <row r="43" spans="2:27" x14ac:dyDescent="0.3">
      <c r="B43" s="121"/>
      <c r="C43" s="122"/>
      <c r="D43" s="122"/>
      <c r="E43" s="123"/>
      <c r="F43" s="123"/>
      <c r="G43" s="124"/>
      <c r="H43" s="124"/>
      <c r="I43" s="125"/>
      <c r="J43" s="126"/>
      <c r="K43" s="127"/>
      <c r="L43" s="128"/>
      <c r="M43" s="128"/>
      <c r="N43" s="129"/>
      <c r="O43" s="130"/>
      <c r="P43" s="131"/>
      <c r="Q43" s="132"/>
      <c r="R43" s="132"/>
      <c r="S43" s="125"/>
      <c r="T43" s="125"/>
      <c r="U43" s="125"/>
      <c r="V43" s="125"/>
      <c r="W43" s="125"/>
      <c r="X43" s="125"/>
      <c r="Y43" s="125"/>
      <c r="Z43" s="125"/>
      <c r="AA43" s="133"/>
    </row>
    <row r="44" spans="2:27" x14ac:dyDescent="0.3">
      <c r="B44" s="121"/>
      <c r="C44" s="122"/>
      <c r="D44" s="122"/>
      <c r="E44" s="123"/>
      <c r="F44" s="123"/>
      <c r="G44" s="124"/>
      <c r="H44" s="124"/>
      <c r="I44" s="125"/>
      <c r="J44" s="126"/>
      <c r="K44" s="127"/>
      <c r="L44" s="128"/>
      <c r="M44" s="128"/>
      <c r="N44" s="129"/>
      <c r="O44" s="130"/>
      <c r="P44" s="131"/>
      <c r="Q44" s="132"/>
      <c r="R44" s="132"/>
      <c r="S44" s="125"/>
      <c r="T44" s="125"/>
      <c r="U44" s="125"/>
      <c r="V44" s="125"/>
      <c r="W44" s="125"/>
      <c r="X44" s="125"/>
      <c r="Y44" s="125"/>
      <c r="Z44" s="125"/>
      <c r="AA44" s="133"/>
    </row>
    <row r="45" spans="2:27" x14ac:dyDescent="0.3">
      <c r="B45" s="121"/>
      <c r="C45" s="122"/>
      <c r="D45" s="122"/>
      <c r="E45" s="123"/>
      <c r="F45" s="123"/>
      <c r="G45" s="124"/>
      <c r="H45" s="124"/>
      <c r="I45" s="125"/>
      <c r="J45" s="126"/>
      <c r="K45" s="127"/>
      <c r="L45" s="128"/>
      <c r="M45" s="128"/>
      <c r="N45" s="129"/>
      <c r="O45" s="130"/>
      <c r="P45" s="131"/>
      <c r="Q45" s="132"/>
      <c r="R45" s="132"/>
      <c r="S45" s="125"/>
      <c r="T45" s="125"/>
      <c r="U45" s="125"/>
      <c r="V45" s="125"/>
      <c r="W45" s="125"/>
      <c r="X45" s="125"/>
      <c r="Y45" s="125"/>
      <c r="Z45" s="125"/>
      <c r="AA45" s="133"/>
    </row>
    <row r="46" spans="2:27" x14ac:dyDescent="0.3">
      <c r="B46" s="121"/>
      <c r="C46" s="122"/>
      <c r="D46" s="122"/>
      <c r="E46" s="123"/>
      <c r="F46" s="123"/>
      <c r="G46" s="124"/>
      <c r="H46" s="124"/>
      <c r="I46" s="125"/>
      <c r="J46" s="126"/>
      <c r="K46" s="127"/>
      <c r="L46" s="128"/>
      <c r="M46" s="128"/>
      <c r="N46" s="129"/>
      <c r="O46" s="130"/>
      <c r="P46" s="131"/>
      <c r="Q46" s="132"/>
      <c r="R46" s="132"/>
      <c r="S46" s="125"/>
      <c r="T46" s="125"/>
      <c r="U46" s="125"/>
      <c r="V46" s="125"/>
      <c r="W46" s="125"/>
      <c r="X46" s="125"/>
      <c r="Y46" s="125"/>
      <c r="Z46" s="125"/>
      <c r="AA46" s="133"/>
    </row>
    <row r="47" spans="2:27" x14ac:dyDescent="0.3">
      <c r="B47" s="121"/>
      <c r="C47" s="122"/>
      <c r="D47" s="122"/>
      <c r="E47" s="123"/>
      <c r="F47" s="123"/>
      <c r="G47" s="124"/>
      <c r="H47" s="124"/>
      <c r="I47" s="125"/>
      <c r="J47" s="126"/>
      <c r="K47" s="127"/>
      <c r="L47" s="128"/>
      <c r="M47" s="128"/>
      <c r="N47" s="129"/>
      <c r="O47" s="130"/>
      <c r="P47" s="131"/>
      <c r="Q47" s="132"/>
      <c r="R47" s="132"/>
      <c r="S47" s="125"/>
      <c r="T47" s="125"/>
      <c r="U47" s="125"/>
      <c r="V47" s="125"/>
      <c r="W47" s="125"/>
      <c r="X47" s="125"/>
      <c r="Y47" s="125"/>
      <c r="Z47" s="125"/>
      <c r="AA47" s="133"/>
    </row>
    <row r="48" spans="2:27" x14ac:dyDescent="0.3">
      <c r="B48" s="121"/>
      <c r="C48" s="122"/>
      <c r="D48" s="122"/>
      <c r="E48" s="123"/>
      <c r="F48" s="123"/>
      <c r="G48" s="124"/>
      <c r="H48" s="124"/>
      <c r="I48" s="125"/>
      <c r="J48" s="126"/>
      <c r="K48" s="127"/>
      <c r="L48" s="128"/>
      <c r="M48" s="128"/>
      <c r="N48" s="129"/>
      <c r="O48" s="130"/>
      <c r="P48" s="131"/>
      <c r="Q48" s="132"/>
      <c r="R48" s="132"/>
      <c r="S48" s="125"/>
      <c r="T48" s="125"/>
      <c r="U48" s="125"/>
      <c r="V48" s="125"/>
      <c r="W48" s="125"/>
      <c r="X48" s="125"/>
      <c r="Y48" s="125"/>
      <c r="Z48" s="125"/>
      <c r="AA48" s="133"/>
    </row>
    <row r="49" spans="2:27" x14ac:dyDescent="0.3">
      <c r="B49" s="121"/>
      <c r="C49" s="122"/>
      <c r="D49" s="122"/>
      <c r="E49" s="123"/>
      <c r="F49" s="123"/>
      <c r="G49" s="124"/>
      <c r="H49" s="124"/>
      <c r="I49" s="125"/>
      <c r="J49" s="126"/>
      <c r="K49" s="127"/>
      <c r="L49" s="128"/>
      <c r="M49" s="128"/>
      <c r="N49" s="129"/>
      <c r="O49" s="130"/>
      <c r="P49" s="131"/>
      <c r="Q49" s="132"/>
      <c r="R49" s="132"/>
      <c r="S49" s="125"/>
      <c r="T49" s="125"/>
      <c r="U49" s="125"/>
      <c r="V49" s="125"/>
      <c r="W49" s="125"/>
      <c r="X49" s="125"/>
      <c r="Y49" s="125"/>
      <c r="Z49" s="125"/>
      <c r="AA49" s="133"/>
    </row>
    <row r="50" spans="2:27" x14ac:dyDescent="0.3">
      <c r="B50" s="121"/>
      <c r="C50" s="122"/>
      <c r="D50" s="122"/>
      <c r="E50" s="123"/>
      <c r="F50" s="123"/>
      <c r="G50" s="124"/>
      <c r="H50" s="124"/>
      <c r="I50" s="125"/>
      <c r="J50" s="126"/>
      <c r="K50" s="127"/>
      <c r="L50" s="128"/>
      <c r="M50" s="128"/>
      <c r="N50" s="129"/>
      <c r="O50" s="130"/>
      <c r="P50" s="131"/>
      <c r="Q50" s="132"/>
      <c r="R50" s="132"/>
      <c r="S50" s="125"/>
      <c r="T50" s="125"/>
      <c r="U50" s="125"/>
      <c r="V50" s="125"/>
      <c r="W50" s="125"/>
      <c r="X50" s="125"/>
      <c r="Y50" s="125"/>
      <c r="Z50" s="125"/>
      <c r="AA50" s="133"/>
    </row>
    <row r="51" spans="2:27" x14ac:dyDescent="0.3">
      <c r="B51" s="121"/>
      <c r="C51" s="122"/>
      <c r="D51" s="122"/>
      <c r="E51" s="123"/>
      <c r="F51" s="123"/>
      <c r="G51" s="124"/>
      <c r="H51" s="124"/>
      <c r="I51" s="125"/>
      <c r="J51" s="126"/>
      <c r="K51" s="127"/>
      <c r="L51" s="128"/>
      <c r="M51" s="128"/>
      <c r="N51" s="129"/>
      <c r="O51" s="130"/>
      <c r="P51" s="131"/>
      <c r="Q51" s="132"/>
      <c r="R51" s="132"/>
      <c r="S51" s="125"/>
      <c r="T51" s="125"/>
      <c r="U51" s="125"/>
      <c r="V51" s="125"/>
      <c r="W51" s="125"/>
      <c r="X51" s="125"/>
      <c r="Y51" s="125"/>
      <c r="Z51" s="125"/>
      <c r="AA51" s="133"/>
    </row>
    <row r="52" spans="2:27" x14ac:dyDescent="0.3">
      <c r="B52" s="121"/>
      <c r="C52" s="122"/>
      <c r="D52" s="122"/>
      <c r="E52" s="123"/>
      <c r="F52" s="123"/>
      <c r="G52" s="124"/>
      <c r="H52" s="124"/>
      <c r="I52" s="125"/>
      <c r="J52" s="126"/>
      <c r="K52" s="127"/>
      <c r="L52" s="128"/>
      <c r="M52" s="128"/>
      <c r="N52" s="129"/>
      <c r="O52" s="130"/>
      <c r="P52" s="131"/>
      <c r="Q52" s="132"/>
      <c r="R52" s="132"/>
      <c r="S52" s="125"/>
      <c r="T52" s="125"/>
      <c r="U52" s="125"/>
      <c r="V52" s="125"/>
      <c r="W52" s="125"/>
      <c r="X52" s="125"/>
      <c r="Y52" s="125"/>
      <c r="Z52" s="125"/>
      <c r="AA52" s="133"/>
    </row>
    <row r="53" spans="2:27" x14ac:dyDescent="0.3">
      <c r="B53" s="121"/>
      <c r="C53" s="122"/>
      <c r="D53" s="122"/>
      <c r="E53" s="123"/>
      <c r="F53" s="123"/>
      <c r="G53" s="124"/>
      <c r="H53" s="124"/>
      <c r="I53" s="125"/>
      <c r="J53" s="126"/>
      <c r="K53" s="127"/>
      <c r="L53" s="128"/>
      <c r="M53" s="128"/>
      <c r="N53" s="129"/>
      <c r="O53" s="130"/>
      <c r="P53" s="131"/>
      <c r="Q53" s="132"/>
      <c r="R53" s="132"/>
      <c r="S53" s="125"/>
      <c r="T53" s="125"/>
      <c r="U53" s="125"/>
      <c r="V53" s="125"/>
      <c r="W53" s="125"/>
      <c r="X53" s="125"/>
      <c r="Y53" s="125"/>
      <c r="Z53" s="125"/>
      <c r="AA53" s="133"/>
    </row>
    <row r="54" spans="2:27" x14ac:dyDescent="0.3">
      <c r="B54" s="121"/>
      <c r="C54" s="122"/>
      <c r="D54" s="122"/>
      <c r="E54" s="123"/>
      <c r="F54" s="123"/>
      <c r="G54" s="124"/>
      <c r="H54" s="124"/>
      <c r="I54" s="125"/>
      <c r="J54" s="126"/>
      <c r="K54" s="127"/>
      <c r="L54" s="128"/>
      <c r="M54" s="128"/>
      <c r="N54" s="129"/>
      <c r="O54" s="130"/>
      <c r="P54" s="131"/>
      <c r="Q54" s="132"/>
      <c r="R54" s="132"/>
      <c r="S54" s="125"/>
      <c r="T54" s="125"/>
      <c r="U54" s="125"/>
      <c r="V54" s="125"/>
      <c r="W54" s="125"/>
      <c r="X54" s="125"/>
      <c r="Y54" s="125"/>
      <c r="Z54" s="125"/>
      <c r="AA54" s="133"/>
    </row>
    <row r="55" spans="2:27" x14ac:dyDescent="0.3">
      <c r="B55" s="121"/>
      <c r="C55" s="122"/>
      <c r="D55" s="122"/>
      <c r="E55" s="123"/>
      <c r="F55" s="123"/>
      <c r="G55" s="124"/>
      <c r="H55" s="124"/>
      <c r="I55" s="125"/>
      <c r="J55" s="126"/>
      <c r="K55" s="127"/>
      <c r="L55" s="128"/>
      <c r="M55" s="128"/>
      <c r="N55" s="129"/>
      <c r="O55" s="130"/>
      <c r="P55" s="131"/>
      <c r="Q55" s="132"/>
      <c r="R55" s="132"/>
      <c r="S55" s="125"/>
      <c r="T55" s="125"/>
      <c r="U55" s="125"/>
      <c r="V55" s="125"/>
      <c r="W55" s="125"/>
      <c r="X55" s="125"/>
      <c r="Y55" s="125"/>
      <c r="Z55" s="125"/>
      <c r="AA55" s="133"/>
    </row>
    <row r="56" spans="2:27" x14ac:dyDescent="0.3">
      <c r="B56" s="121"/>
      <c r="C56" s="122"/>
      <c r="D56" s="122"/>
      <c r="E56" s="123"/>
      <c r="F56" s="123"/>
      <c r="G56" s="124"/>
      <c r="H56" s="124"/>
      <c r="I56" s="125"/>
      <c r="J56" s="126"/>
      <c r="K56" s="127"/>
      <c r="L56" s="128"/>
      <c r="M56" s="128"/>
      <c r="N56" s="129"/>
      <c r="O56" s="130"/>
      <c r="P56" s="131"/>
      <c r="Q56" s="132"/>
      <c r="R56" s="132"/>
      <c r="S56" s="125"/>
      <c r="T56" s="125"/>
      <c r="U56" s="125"/>
      <c r="V56" s="125"/>
      <c r="W56" s="125"/>
      <c r="X56" s="125"/>
      <c r="Y56" s="125"/>
      <c r="Z56" s="125"/>
      <c r="AA56" s="133"/>
    </row>
    <row r="57" spans="2:27" x14ac:dyDescent="0.3">
      <c r="B57" s="121"/>
      <c r="C57" s="122"/>
      <c r="D57" s="122"/>
      <c r="E57" s="123"/>
      <c r="F57" s="123"/>
      <c r="G57" s="124"/>
      <c r="H57" s="124"/>
      <c r="I57" s="125"/>
      <c r="J57" s="126"/>
      <c r="K57" s="127"/>
      <c r="L57" s="128"/>
      <c r="M57" s="128"/>
      <c r="N57" s="129"/>
      <c r="O57" s="130"/>
      <c r="P57" s="131"/>
      <c r="Q57" s="132"/>
      <c r="R57" s="132"/>
      <c r="S57" s="125"/>
      <c r="T57" s="125"/>
      <c r="U57" s="125"/>
      <c r="V57" s="125"/>
      <c r="W57" s="125"/>
      <c r="X57" s="125"/>
      <c r="Y57" s="125"/>
      <c r="Z57" s="125"/>
      <c r="AA57" s="133"/>
    </row>
    <row r="58" spans="2:27" x14ac:dyDescent="0.3">
      <c r="B58" s="121"/>
      <c r="C58" s="122"/>
      <c r="D58" s="122"/>
      <c r="E58" s="123"/>
      <c r="F58" s="123"/>
      <c r="G58" s="124"/>
      <c r="H58" s="124"/>
      <c r="I58" s="125"/>
      <c r="J58" s="126"/>
      <c r="K58" s="127"/>
      <c r="L58" s="128"/>
      <c r="M58" s="128"/>
      <c r="N58" s="129"/>
      <c r="O58" s="130"/>
      <c r="P58" s="131"/>
      <c r="Q58" s="132"/>
      <c r="R58" s="132"/>
      <c r="S58" s="125"/>
      <c r="T58" s="125"/>
      <c r="U58" s="125"/>
      <c r="V58" s="125"/>
      <c r="W58" s="125"/>
      <c r="X58" s="125"/>
      <c r="Y58" s="125"/>
      <c r="Z58" s="125"/>
      <c r="AA58" s="133"/>
    </row>
    <row r="59" spans="2:27" x14ac:dyDescent="0.3">
      <c r="B59" s="121"/>
      <c r="C59" s="122"/>
      <c r="D59" s="122"/>
      <c r="E59" s="123"/>
      <c r="F59" s="123"/>
      <c r="G59" s="124"/>
      <c r="H59" s="124"/>
      <c r="I59" s="125"/>
      <c r="J59" s="126"/>
      <c r="K59" s="127"/>
      <c r="L59" s="128"/>
      <c r="M59" s="128"/>
      <c r="N59" s="129"/>
      <c r="O59" s="130"/>
      <c r="P59" s="131"/>
      <c r="Q59" s="132"/>
      <c r="R59" s="132"/>
      <c r="S59" s="125"/>
      <c r="T59" s="125"/>
      <c r="U59" s="125"/>
      <c r="V59" s="125"/>
      <c r="W59" s="125"/>
      <c r="X59" s="125"/>
      <c r="Y59" s="125"/>
      <c r="Z59" s="125"/>
      <c r="AA59" s="133"/>
    </row>
    <row r="60" spans="2:27" x14ac:dyDescent="0.3">
      <c r="B60" s="121"/>
      <c r="C60" s="122"/>
      <c r="D60" s="122"/>
      <c r="E60" s="123"/>
      <c r="F60" s="123"/>
      <c r="G60" s="124"/>
      <c r="H60" s="124"/>
      <c r="I60" s="125"/>
      <c r="J60" s="126"/>
      <c r="K60" s="127"/>
      <c r="L60" s="128"/>
      <c r="M60" s="128"/>
      <c r="N60" s="129"/>
      <c r="O60" s="130"/>
      <c r="P60" s="131"/>
      <c r="Q60" s="132"/>
      <c r="R60" s="132"/>
      <c r="S60" s="125"/>
      <c r="T60" s="125"/>
      <c r="U60" s="125"/>
      <c r="V60" s="125"/>
      <c r="W60" s="125"/>
      <c r="X60" s="125"/>
      <c r="Y60" s="125"/>
      <c r="Z60" s="125"/>
      <c r="AA60" s="133"/>
    </row>
    <row r="61" spans="2:27" x14ac:dyDescent="0.3">
      <c r="B61" s="121"/>
      <c r="C61" s="122"/>
      <c r="D61" s="122"/>
      <c r="E61" s="123"/>
      <c r="F61" s="123"/>
      <c r="G61" s="124"/>
      <c r="H61" s="124"/>
      <c r="I61" s="125"/>
      <c r="J61" s="126"/>
      <c r="K61" s="127"/>
      <c r="L61" s="128"/>
      <c r="M61" s="128"/>
      <c r="N61" s="129"/>
      <c r="O61" s="130"/>
      <c r="P61" s="131"/>
      <c r="Q61" s="132"/>
      <c r="R61" s="132"/>
      <c r="S61" s="125"/>
      <c r="T61" s="125"/>
      <c r="U61" s="125"/>
      <c r="V61" s="125"/>
      <c r="W61" s="125"/>
      <c r="X61" s="125"/>
      <c r="Y61" s="125"/>
      <c r="Z61" s="125"/>
      <c r="AA61" s="133"/>
    </row>
    <row r="62" spans="2:27" x14ac:dyDescent="0.3">
      <c r="B62" s="121"/>
      <c r="C62" s="122"/>
      <c r="D62" s="122"/>
      <c r="E62" s="123"/>
      <c r="F62" s="123"/>
      <c r="G62" s="124"/>
      <c r="H62" s="124"/>
      <c r="I62" s="125"/>
      <c r="J62" s="126"/>
      <c r="K62" s="127"/>
      <c r="L62" s="128"/>
      <c r="M62" s="128"/>
      <c r="N62" s="129"/>
      <c r="O62" s="130"/>
      <c r="P62" s="131"/>
      <c r="Q62" s="132"/>
      <c r="R62" s="132"/>
      <c r="S62" s="125"/>
      <c r="T62" s="125"/>
      <c r="U62" s="125"/>
      <c r="V62" s="125"/>
      <c r="W62" s="125"/>
      <c r="X62" s="125"/>
      <c r="Y62" s="125"/>
      <c r="Z62" s="125"/>
      <c r="AA62" s="133"/>
    </row>
    <row r="63" spans="2:27" x14ac:dyDescent="0.3">
      <c r="B63" s="121"/>
      <c r="C63" s="122"/>
      <c r="D63" s="122"/>
      <c r="E63" s="123"/>
      <c r="F63" s="123"/>
      <c r="G63" s="124"/>
      <c r="H63" s="124"/>
      <c r="I63" s="125"/>
      <c r="J63" s="126"/>
      <c r="K63" s="127"/>
      <c r="L63" s="128"/>
      <c r="M63" s="128"/>
      <c r="N63" s="129"/>
      <c r="O63" s="130"/>
      <c r="P63" s="131"/>
      <c r="Q63" s="132"/>
      <c r="R63" s="132"/>
      <c r="S63" s="125"/>
      <c r="T63" s="125"/>
      <c r="U63" s="125"/>
      <c r="V63" s="125"/>
      <c r="W63" s="125"/>
      <c r="X63" s="125"/>
      <c r="Y63" s="125"/>
      <c r="Z63" s="125"/>
      <c r="AA63" s="133"/>
    </row>
    <row r="64" spans="2:27" x14ac:dyDescent="0.3">
      <c r="B64" s="121"/>
      <c r="C64" s="122"/>
      <c r="D64" s="122"/>
      <c r="E64" s="123"/>
      <c r="F64" s="123"/>
      <c r="G64" s="124"/>
      <c r="H64" s="124"/>
      <c r="I64" s="125"/>
      <c r="J64" s="126"/>
      <c r="K64" s="127"/>
      <c r="L64" s="128"/>
      <c r="M64" s="128"/>
      <c r="N64" s="129"/>
      <c r="O64" s="130"/>
      <c r="P64" s="131"/>
      <c r="Q64" s="132"/>
      <c r="R64" s="132"/>
      <c r="S64" s="125"/>
      <c r="T64" s="125"/>
      <c r="U64" s="125"/>
      <c r="V64" s="125"/>
      <c r="W64" s="125"/>
      <c r="X64" s="125"/>
      <c r="Y64" s="125"/>
      <c r="Z64" s="125"/>
      <c r="AA64" s="133"/>
    </row>
    <row r="65" spans="2:27" x14ac:dyDescent="0.3">
      <c r="B65" s="121"/>
      <c r="C65" s="122"/>
      <c r="D65" s="122"/>
      <c r="E65" s="123"/>
      <c r="F65" s="123"/>
      <c r="G65" s="124"/>
      <c r="H65" s="124"/>
      <c r="I65" s="125"/>
      <c r="J65" s="126"/>
      <c r="K65" s="127"/>
      <c r="L65" s="128"/>
      <c r="M65" s="128"/>
      <c r="N65" s="129"/>
      <c r="O65" s="130"/>
      <c r="P65" s="131"/>
      <c r="Q65" s="132"/>
      <c r="R65" s="132"/>
      <c r="S65" s="125"/>
      <c r="T65" s="125"/>
      <c r="U65" s="125"/>
      <c r="V65" s="125"/>
      <c r="W65" s="125"/>
      <c r="X65" s="125"/>
      <c r="Y65" s="125"/>
      <c r="Z65" s="125"/>
      <c r="AA65" s="133"/>
    </row>
    <row r="66" spans="2:27" x14ac:dyDescent="0.3">
      <c r="B66" s="121"/>
      <c r="C66" s="122"/>
      <c r="D66" s="122"/>
      <c r="E66" s="123"/>
      <c r="F66" s="123"/>
      <c r="G66" s="124"/>
      <c r="H66" s="124"/>
      <c r="I66" s="125"/>
      <c r="J66" s="126"/>
      <c r="K66" s="127"/>
      <c r="L66" s="128"/>
      <c r="M66" s="128"/>
      <c r="N66" s="129"/>
      <c r="O66" s="130"/>
      <c r="P66" s="131"/>
      <c r="Q66" s="132"/>
      <c r="R66" s="132"/>
      <c r="S66" s="125"/>
      <c r="T66" s="125"/>
      <c r="U66" s="125"/>
      <c r="V66" s="125"/>
      <c r="W66" s="125"/>
      <c r="X66" s="125"/>
      <c r="Y66" s="125"/>
      <c r="Z66" s="125"/>
      <c r="AA66" s="133"/>
    </row>
    <row r="67" spans="2:27" x14ac:dyDescent="0.3">
      <c r="B67" s="121"/>
      <c r="C67" s="122"/>
      <c r="D67" s="122"/>
      <c r="E67" s="123"/>
      <c r="F67" s="123"/>
      <c r="G67" s="124"/>
      <c r="H67" s="124"/>
      <c r="I67" s="125"/>
      <c r="J67" s="126"/>
      <c r="K67" s="127"/>
      <c r="L67" s="128"/>
      <c r="M67" s="128"/>
      <c r="N67" s="129"/>
      <c r="O67" s="130"/>
      <c r="P67" s="131"/>
      <c r="Q67" s="132"/>
      <c r="R67" s="132"/>
      <c r="S67" s="125"/>
      <c r="T67" s="125"/>
      <c r="U67" s="125"/>
      <c r="V67" s="125"/>
      <c r="W67" s="125"/>
      <c r="X67" s="125"/>
      <c r="Y67" s="125"/>
      <c r="Z67" s="125"/>
      <c r="AA67" s="133"/>
    </row>
    <row r="68" spans="2:27" x14ac:dyDescent="0.3">
      <c r="B68" s="121"/>
      <c r="C68" s="122"/>
      <c r="D68" s="122"/>
      <c r="E68" s="123"/>
      <c r="F68" s="123"/>
      <c r="G68" s="124"/>
      <c r="H68" s="124"/>
      <c r="I68" s="125"/>
      <c r="J68" s="126"/>
      <c r="K68" s="127"/>
      <c r="L68" s="128"/>
      <c r="M68" s="128"/>
      <c r="N68" s="129"/>
      <c r="O68" s="130"/>
      <c r="P68" s="131"/>
      <c r="Q68" s="132"/>
      <c r="R68" s="132"/>
      <c r="S68" s="125"/>
      <c r="T68" s="125"/>
      <c r="U68" s="125"/>
      <c r="V68" s="125"/>
      <c r="W68" s="125"/>
      <c r="X68" s="125"/>
      <c r="Y68" s="125"/>
      <c r="Z68" s="125"/>
      <c r="AA68" s="133"/>
    </row>
    <row r="69" spans="2:27" x14ac:dyDescent="0.3">
      <c r="B69" s="121"/>
      <c r="C69" s="122"/>
      <c r="D69" s="122"/>
      <c r="E69" s="123"/>
      <c r="F69" s="123"/>
      <c r="G69" s="124"/>
      <c r="H69" s="124"/>
      <c r="I69" s="125"/>
      <c r="J69" s="126"/>
      <c r="K69" s="127"/>
      <c r="L69" s="128"/>
      <c r="M69" s="128"/>
      <c r="N69" s="129"/>
      <c r="O69" s="130"/>
      <c r="P69" s="131"/>
      <c r="Q69" s="132"/>
      <c r="R69" s="132"/>
      <c r="S69" s="125"/>
      <c r="T69" s="125"/>
      <c r="U69" s="125"/>
      <c r="V69" s="125"/>
      <c r="W69" s="125"/>
      <c r="X69" s="125"/>
      <c r="Y69" s="125"/>
      <c r="Z69" s="125"/>
      <c r="AA69" s="133"/>
    </row>
    <row r="70" spans="2:27" x14ac:dyDescent="0.3">
      <c r="B70" s="121"/>
      <c r="C70" s="122"/>
      <c r="D70" s="122"/>
      <c r="E70" s="123"/>
      <c r="F70" s="123"/>
      <c r="G70" s="124"/>
      <c r="H70" s="124"/>
      <c r="I70" s="125"/>
      <c r="J70" s="126"/>
      <c r="K70" s="127"/>
      <c r="L70" s="128"/>
      <c r="M70" s="128"/>
      <c r="N70" s="129"/>
      <c r="O70" s="130"/>
      <c r="P70" s="131"/>
      <c r="Q70" s="132"/>
      <c r="R70" s="132"/>
      <c r="S70" s="125"/>
      <c r="T70" s="125"/>
      <c r="U70" s="125"/>
      <c r="V70" s="125"/>
      <c r="W70" s="125"/>
      <c r="X70" s="125"/>
      <c r="Y70" s="125"/>
      <c r="Z70" s="125"/>
      <c r="AA70" s="133"/>
    </row>
    <row r="71" spans="2:27" x14ac:dyDescent="0.3">
      <c r="B71" s="121"/>
      <c r="C71" s="122"/>
      <c r="D71" s="122"/>
      <c r="E71" s="123"/>
      <c r="F71" s="123"/>
      <c r="G71" s="124"/>
      <c r="H71" s="124"/>
      <c r="I71" s="125"/>
      <c r="J71" s="126"/>
      <c r="K71" s="127"/>
      <c r="L71" s="128"/>
      <c r="M71" s="128"/>
      <c r="N71" s="129"/>
      <c r="O71" s="130"/>
      <c r="P71" s="131"/>
      <c r="Q71" s="132"/>
      <c r="R71" s="132"/>
      <c r="S71" s="125"/>
      <c r="T71" s="125"/>
      <c r="U71" s="125"/>
      <c r="V71" s="125"/>
      <c r="W71" s="125"/>
      <c r="X71" s="125"/>
      <c r="Y71" s="125"/>
      <c r="Z71" s="125"/>
      <c r="AA71" s="133"/>
    </row>
    <row r="72" spans="2:27" x14ac:dyDescent="0.3">
      <c r="B72" s="121"/>
      <c r="C72" s="122"/>
      <c r="D72" s="122"/>
      <c r="E72" s="123"/>
      <c r="F72" s="123"/>
      <c r="G72" s="124"/>
      <c r="H72" s="124"/>
      <c r="I72" s="125"/>
      <c r="J72" s="126"/>
      <c r="K72" s="127"/>
      <c r="L72" s="128"/>
      <c r="M72" s="128"/>
      <c r="N72" s="129"/>
      <c r="O72" s="130"/>
      <c r="P72" s="131"/>
      <c r="Q72" s="132"/>
      <c r="R72" s="132"/>
      <c r="S72" s="125"/>
      <c r="T72" s="125"/>
      <c r="U72" s="125"/>
      <c r="V72" s="125"/>
      <c r="W72" s="125"/>
      <c r="X72" s="125"/>
      <c r="Y72" s="125"/>
      <c r="Z72" s="125"/>
      <c r="AA72" s="133"/>
    </row>
    <row r="73" spans="2:27" x14ac:dyDescent="0.3">
      <c r="B73" s="121"/>
      <c r="C73" s="122"/>
      <c r="D73" s="122"/>
      <c r="E73" s="123"/>
      <c r="F73" s="123"/>
      <c r="G73" s="124"/>
      <c r="H73" s="124"/>
      <c r="I73" s="125"/>
      <c r="J73" s="126"/>
      <c r="K73" s="127"/>
      <c r="L73" s="128"/>
      <c r="M73" s="128"/>
      <c r="N73" s="129"/>
      <c r="O73" s="130"/>
      <c r="P73" s="131"/>
      <c r="Q73" s="132"/>
      <c r="R73" s="132"/>
      <c r="S73" s="125"/>
      <c r="T73" s="125"/>
      <c r="U73" s="125"/>
      <c r="V73" s="125"/>
      <c r="W73" s="125"/>
      <c r="X73" s="125"/>
      <c r="Y73" s="125"/>
      <c r="Z73" s="125"/>
      <c r="AA73" s="133"/>
    </row>
    <row r="74" spans="2:27" x14ac:dyDescent="0.3">
      <c r="B74" s="121"/>
      <c r="C74" s="122"/>
      <c r="D74" s="122"/>
      <c r="E74" s="123"/>
      <c r="F74" s="123"/>
      <c r="G74" s="124"/>
      <c r="H74" s="124"/>
      <c r="I74" s="125"/>
      <c r="J74" s="126"/>
      <c r="K74" s="127"/>
      <c r="L74" s="128"/>
      <c r="M74" s="128"/>
      <c r="N74" s="129"/>
      <c r="O74" s="130"/>
      <c r="P74" s="131"/>
      <c r="Q74" s="132"/>
      <c r="R74" s="132"/>
      <c r="S74" s="125"/>
      <c r="T74" s="125"/>
      <c r="U74" s="125"/>
      <c r="V74" s="125"/>
      <c r="W74" s="125"/>
      <c r="X74" s="125"/>
      <c r="Y74" s="125"/>
      <c r="Z74" s="125"/>
      <c r="AA74" s="133"/>
    </row>
    <row r="75" spans="2:27" x14ac:dyDescent="0.3">
      <c r="B75" s="121"/>
      <c r="C75" s="122"/>
      <c r="D75" s="122"/>
      <c r="E75" s="123"/>
      <c r="F75" s="123"/>
      <c r="G75" s="124"/>
      <c r="H75" s="124"/>
      <c r="I75" s="125"/>
      <c r="J75" s="126"/>
      <c r="K75" s="127"/>
      <c r="L75" s="128"/>
      <c r="M75" s="128"/>
      <c r="N75" s="129"/>
      <c r="O75" s="130"/>
      <c r="P75" s="131"/>
      <c r="Q75" s="132"/>
      <c r="R75" s="132"/>
      <c r="S75" s="125"/>
      <c r="T75" s="125"/>
      <c r="U75" s="125"/>
      <c r="V75" s="125"/>
      <c r="W75" s="125"/>
      <c r="X75" s="125"/>
      <c r="Y75" s="125"/>
      <c r="Z75" s="125"/>
      <c r="AA75" s="133"/>
    </row>
    <row r="76" spans="2:27" x14ac:dyDescent="0.3">
      <c r="B76" s="121"/>
      <c r="C76" s="122"/>
      <c r="D76" s="122"/>
      <c r="E76" s="123"/>
      <c r="F76" s="123"/>
      <c r="G76" s="124"/>
      <c r="H76" s="124"/>
      <c r="I76" s="125"/>
      <c r="J76" s="126"/>
      <c r="K76" s="127"/>
      <c r="L76" s="128"/>
      <c r="M76" s="128"/>
      <c r="N76" s="129"/>
      <c r="O76" s="130"/>
      <c r="P76" s="131"/>
      <c r="Q76" s="132"/>
      <c r="R76" s="132"/>
      <c r="S76" s="125"/>
      <c r="T76" s="125"/>
      <c r="U76" s="125"/>
      <c r="V76" s="125"/>
      <c r="W76" s="125"/>
      <c r="X76" s="125"/>
      <c r="Y76" s="125"/>
      <c r="Z76" s="125"/>
      <c r="AA76" s="133"/>
    </row>
    <row r="77" spans="2:27" x14ac:dyDescent="0.3">
      <c r="B77" s="121"/>
      <c r="C77" s="122"/>
      <c r="D77" s="122"/>
      <c r="E77" s="123"/>
      <c r="F77" s="123"/>
      <c r="G77" s="124"/>
      <c r="H77" s="124"/>
      <c r="I77" s="125"/>
      <c r="J77" s="126"/>
      <c r="K77" s="127"/>
      <c r="L77" s="128"/>
      <c r="M77" s="128"/>
      <c r="N77" s="129"/>
      <c r="O77" s="130"/>
      <c r="P77" s="131"/>
      <c r="Q77" s="132"/>
      <c r="R77" s="132"/>
      <c r="S77" s="125"/>
      <c r="T77" s="125"/>
      <c r="U77" s="125"/>
      <c r="V77" s="125"/>
      <c r="W77" s="125"/>
      <c r="X77" s="125"/>
      <c r="Y77" s="125"/>
      <c r="Z77" s="125"/>
      <c r="AA77" s="133"/>
    </row>
    <row r="78" spans="2:27" x14ac:dyDescent="0.3">
      <c r="B78" s="121"/>
      <c r="C78" s="122"/>
      <c r="D78" s="122"/>
      <c r="E78" s="123"/>
      <c r="F78" s="123"/>
      <c r="G78" s="124"/>
      <c r="H78" s="124"/>
      <c r="I78" s="125"/>
      <c r="J78" s="126"/>
      <c r="K78" s="127"/>
      <c r="L78" s="128"/>
      <c r="M78" s="128"/>
      <c r="N78" s="129"/>
      <c r="O78" s="130"/>
      <c r="P78" s="131"/>
      <c r="Q78" s="132"/>
      <c r="R78" s="132"/>
      <c r="S78" s="125"/>
      <c r="T78" s="125"/>
      <c r="U78" s="125"/>
      <c r="V78" s="125"/>
      <c r="W78" s="125"/>
      <c r="X78" s="125"/>
      <c r="Y78" s="125"/>
      <c r="Z78" s="125"/>
      <c r="AA78" s="133"/>
    </row>
    <row r="79" spans="2:27" x14ac:dyDescent="0.3">
      <c r="B79" s="121"/>
      <c r="C79" s="122"/>
      <c r="D79" s="122"/>
      <c r="E79" s="123"/>
      <c r="F79" s="123"/>
      <c r="G79" s="124"/>
      <c r="H79" s="124"/>
      <c r="I79" s="125"/>
      <c r="J79" s="126"/>
      <c r="K79" s="127"/>
      <c r="L79" s="128"/>
      <c r="M79" s="128"/>
      <c r="N79" s="129"/>
      <c r="O79" s="130"/>
      <c r="P79" s="131"/>
      <c r="Q79" s="132"/>
      <c r="R79" s="132"/>
      <c r="S79" s="125"/>
      <c r="T79" s="125"/>
      <c r="U79" s="125"/>
      <c r="V79" s="125"/>
      <c r="W79" s="125"/>
      <c r="X79" s="125"/>
      <c r="Y79" s="125"/>
      <c r="Z79" s="125"/>
      <c r="AA79" s="133"/>
    </row>
    <row r="80" spans="2:27" x14ac:dyDescent="0.3">
      <c r="B80" s="121"/>
      <c r="C80" s="122"/>
      <c r="D80" s="122"/>
      <c r="E80" s="123"/>
      <c r="F80" s="123"/>
      <c r="G80" s="124"/>
      <c r="H80" s="124"/>
      <c r="I80" s="125"/>
      <c r="J80" s="126"/>
      <c r="K80" s="127"/>
      <c r="L80" s="128"/>
      <c r="M80" s="128"/>
      <c r="N80" s="129"/>
      <c r="O80" s="130"/>
      <c r="P80" s="131"/>
      <c r="Q80" s="132"/>
      <c r="R80" s="132"/>
      <c r="S80" s="125"/>
      <c r="T80" s="125"/>
      <c r="U80" s="125"/>
      <c r="V80" s="125"/>
      <c r="W80" s="125"/>
      <c r="X80" s="125"/>
      <c r="Y80" s="125"/>
      <c r="Z80" s="125"/>
      <c r="AA80" s="133"/>
    </row>
    <row r="81" spans="2:27" x14ac:dyDescent="0.3">
      <c r="B81" s="121"/>
      <c r="C81" s="122"/>
      <c r="D81" s="122"/>
      <c r="E81" s="123"/>
      <c r="F81" s="123"/>
      <c r="G81" s="124"/>
      <c r="H81" s="124"/>
      <c r="I81" s="125"/>
      <c r="J81" s="126"/>
      <c r="K81" s="127"/>
      <c r="L81" s="128"/>
      <c r="M81" s="128"/>
      <c r="N81" s="129"/>
      <c r="O81" s="130"/>
      <c r="P81" s="131"/>
      <c r="Q81" s="132"/>
      <c r="R81" s="132"/>
      <c r="S81" s="125"/>
      <c r="T81" s="125"/>
      <c r="U81" s="125"/>
      <c r="V81" s="125"/>
      <c r="W81" s="125"/>
      <c r="X81" s="125"/>
      <c r="Y81" s="125"/>
      <c r="Z81" s="125"/>
      <c r="AA81" s="133"/>
    </row>
    <row r="82" spans="2:27" x14ac:dyDescent="0.3">
      <c r="B82" s="121"/>
      <c r="C82" s="122"/>
      <c r="D82" s="122"/>
      <c r="E82" s="123"/>
      <c r="F82" s="123"/>
      <c r="G82" s="124"/>
      <c r="H82" s="124"/>
      <c r="I82" s="125"/>
      <c r="J82" s="126"/>
      <c r="K82" s="127"/>
      <c r="L82" s="128"/>
      <c r="M82" s="128"/>
      <c r="N82" s="129"/>
      <c r="O82" s="130"/>
      <c r="P82" s="131"/>
      <c r="Q82" s="132"/>
      <c r="R82" s="132"/>
      <c r="S82" s="125"/>
      <c r="T82" s="125"/>
      <c r="U82" s="125"/>
      <c r="V82" s="125"/>
      <c r="W82" s="125"/>
      <c r="X82" s="125"/>
      <c r="Y82" s="125"/>
      <c r="Z82" s="125"/>
      <c r="AA82" s="133"/>
    </row>
    <row r="83" spans="2:27" x14ac:dyDescent="0.3">
      <c r="B83" s="121"/>
      <c r="C83" s="122"/>
      <c r="D83" s="122"/>
      <c r="E83" s="123"/>
      <c r="F83" s="123"/>
      <c r="G83" s="124"/>
      <c r="H83" s="124"/>
      <c r="I83" s="125"/>
      <c r="J83" s="126"/>
      <c r="K83" s="127"/>
      <c r="L83" s="128"/>
      <c r="M83" s="128"/>
      <c r="N83" s="129"/>
      <c r="O83" s="130"/>
      <c r="P83" s="131"/>
      <c r="Q83" s="132"/>
      <c r="R83" s="132"/>
      <c r="S83" s="125"/>
      <c r="T83" s="125"/>
      <c r="U83" s="125"/>
      <c r="V83" s="125"/>
      <c r="W83" s="125"/>
      <c r="X83" s="125"/>
      <c r="Y83" s="125"/>
      <c r="Z83" s="125"/>
      <c r="AA83" s="133"/>
    </row>
    <row r="84" spans="2:27" x14ac:dyDescent="0.3">
      <c r="B84" s="121"/>
      <c r="C84" s="122"/>
      <c r="D84" s="122"/>
      <c r="E84" s="123"/>
      <c r="F84" s="123"/>
      <c r="G84" s="124"/>
      <c r="H84" s="124"/>
      <c r="I84" s="125"/>
      <c r="J84" s="126"/>
      <c r="K84" s="127"/>
      <c r="L84" s="128"/>
      <c r="M84" s="128"/>
      <c r="N84" s="129"/>
      <c r="O84" s="130"/>
      <c r="P84" s="131"/>
      <c r="Q84" s="132"/>
      <c r="R84" s="132"/>
      <c r="S84" s="125"/>
      <c r="T84" s="125"/>
      <c r="U84" s="125"/>
      <c r="V84" s="125"/>
      <c r="W84" s="125"/>
      <c r="X84" s="125"/>
      <c r="Y84" s="125"/>
      <c r="Z84" s="125"/>
      <c r="AA84" s="133"/>
    </row>
    <row r="85" spans="2:27" x14ac:dyDescent="0.3">
      <c r="B85" s="121"/>
      <c r="C85" s="122"/>
      <c r="D85" s="122"/>
      <c r="E85" s="123"/>
      <c r="F85" s="123"/>
      <c r="G85" s="124"/>
      <c r="H85" s="124"/>
      <c r="I85" s="125"/>
      <c r="J85" s="126"/>
      <c r="K85" s="127"/>
      <c r="L85" s="128"/>
      <c r="M85" s="128"/>
      <c r="N85" s="129"/>
      <c r="O85" s="130"/>
      <c r="P85" s="131"/>
      <c r="Q85" s="132"/>
      <c r="R85" s="132"/>
      <c r="S85" s="125"/>
      <c r="T85" s="125"/>
      <c r="U85" s="125"/>
      <c r="V85" s="125"/>
      <c r="W85" s="125"/>
      <c r="X85" s="125"/>
      <c r="Y85" s="125"/>
      <c r="Z85" s="125"/>
      <c r="AA85" s="133"/>
    </row>
    <row r="86" spans="2:27" x14ac:dyDescent="0.3">
      <c r="B86" s="121"/>
      <c r="C86" s="122"/>
      <c r="D86" s="122"/>
      <c r="E86" s="123"/>
      <c r="F86" s="123"/>
      <c r="G86" s="124"/>
      <c r="H86" s="124"/>
      <c r="I86" s="125"/>
      <c r="J86" s="126"/>
      <c r="K86" s="127"/>
      <c r="L86" s="128"/>
      <c r="M86" s="128"/>
      <c r="N86" s="129"/>
      <c r="O86" s="130"/>
      <c r="P86" s="131"/>
      <c r="Q86" s="132"/>
      <c r="R86" s="132"/>
      <c r="S86" s="125"/>
      <c r="T86" s="125"/>
      <c r="U86" s="125"/>
      <c r="V86" s="125"/>
      <c r="W86" s="125"/>
      <c r="X86" s="125"/>
      <c r="Y86" s="125"/>
      <c r="Z86" s="125"/>
      <c r="AA86" s="133"/>
    </row>
    <row r="87" spans="2:27" x14ac:dyDescent="0.3">
      <c r="B87" s="121"/>
      <c r="C87" s="122"/>
      <c r="D87" s="122"/>
      <c r="E87" s="123"/>
      <c r="F87" s="123"/>
      <c r="G87" s="124"/>
      <c r="H87" s="124"/>
      <c r="I87" s="125"/>
      <c r="J87" s="126"/>
      <c r="K87" s="127"/>
      <c r="L87" s="128"/>
      <c r="M87" s="128"/>
      <c r="N87" s="129"/>
      <c r="O87" s="130"/>
      <c r="P87" s="131"/>
      <c r="Q87" s="132"/>
      <c r="R87" s="132"/>
      <c r="S87" s="125"/>
      <c r="T87" s="125"/>
      <c r="U87" s="125"/>
      <c r="V87" s="125"/>
      <c r="W87" s="125"/>
      <c r="X87" s="125"/>
      <c r="Y87" s="125"/>
      <c r="Z87" s="125"/>
      <c r="AA87" s="133"/>
    </row>
    <row r="88" spans="2:27" x14ac:dyDescent="0.3">
      <c r="B88" s="121"/>
      <c r="C88" s="122"/>
      <c r="D88" s="122"/>
      <c r="E88" s="123"/>
      <c r="F88" s="123"/>
      <c r="G88" s="124"/>
      <c r="H88" s="124"/>
      <c r="I88" s="125"/>
      <c r="J88" s="126"/>
      <c r="K88" s="127"/>
      <c r="L88" s="128"/>
      <c r="M88" s="128"/>
      <c r="N88" s="129"/>
      <c r="O88" s="130"/>
      <c r="P88" s="131"/>
      <c r="Q88" s="132"/>
      <c r="R88" s="132"/>
      <c r="S88" s="125"/>
      <c r="T88" s="125"/>
      <c r="U88" s="125"/>
      <c r="V88" s="125"/>
      <c r="W88" s="125"/>
      <c r="X88" s="125"/>
      <c r="Y88" s="125"/>
      <c r="Z88" s="125"/>
      <c r="AA88" s="133"/>
    </row>
    <row r="89" spans="2:27" x14ac:dyDescent="0.3">
      <c r="B89" s="121"/>
      <c r="C89" s="122"/>
      <c r="D89" s="122"/>
      <c r="E89" s="123"/>
      <c r="F89" s="123"/>
      <c r="G89" s="124"/>
      <c r="H89" s="124"/>
      <c r="I89" s="125"/>
      <c r="J89" s="126"/>
      <c r="K89" s="127"/>
      <c r="L89" s="128"/>
      <c r="M89" s="128"/>
      <c r="N89" s="129"/>
      <c r="O89" s="130"/>
      <c r="P89" s="131"/>
      <c r="Q89" s="132"/>
      <c r="R89" s="132"/>
      <c r="S89" s="125"/>
      <c r="T89" s="125"/>
      <c r="U89" s="125"/>
      <c r="V89" s="125"/>
      <c r="W89" s="125"/>
      <c r="X89" s="125"/>
      <c r="Y89" s="125"/>
      <c r="Z89" s="125"/>
      <c r="AA89" s="133"/>
    </row>
    <row r="90" spans="2:27" x14ac:dyDescent="0.3">
      <c r="B90" s="121"/>
      <c r="C90" s="122"/>
      <c r="D90" s="122"/>
      <c r="E90" s="123"/>
      <c r="F90" s="123"/>
      <c r="G90" s="124"/>
      <c r="H90" s="124"/>
      <c r="I90" s="125"/>
      <c r="J90" s="126"/>
      <c r="K90" s="127"/>
      <c r="L90" s="128"/>
      <c r="M90" s="128"/>
      <c r="N90" s="129"/>
      <c r="O90" s="130"/>
      <c r="P90" s="131"/>
      <c r="Q90" s="132"/>
      <c r="R90" s="132"/>
      <c r="S90" s="125"/>
      <c r="T90" s="125"/>
      <c r="U90" s="125"/>
      <c r="V90" s="125"/>
      <c r="W90" s="125"/>
      <c r="X90" s="125"/>
      <c r="Y90" s="125"/>
      <c r="Z90" s="125"/>
      <c r="AA90" s="133"/>
    </row>
    <row r="91" spans="2:27" x14ac:dyDescent="0.3">
      <c r="B91" s="121"/>
      <c r="C91" s="122"/>
      <c r="D91" s="122"/>
      <c r="E91" s="123"/>
      <c r="F91" s="123"/>
      <c r="G91" s="124"/>
      <c r="H91" s="124"/>
      <c r="I91" s="125"/>
      <c r="J91" s="126"/>
      <c r="K91" s="127"/>
      <c r="L91" s="128"/>
      <c r="M91" s="128"/>
      <c r="N91" s="129"/>
      <c r="O91" s="130"/>
      <c r="P91" s="131"/>
      <c r="Q91" s="132"/>
      <c r="R91" s="132"/>
      <c r="S91" s="125"/>
      <c r="T91" s="125"/>
      <c r="U91" s="125"/>
      <c r="V91" s="125"/>
      <c r="W91" s="125"/>
      <c r="X91" s="125"/>
      <c r="Y91" s="125"/>
      <c r="Z91" s="125"/>
      <c r="AA91" s="133"/>
    </row>
    <row r="92" spans="2:27" x14ac:dyDescent="0.3">
      <c r="B92" s="121"/>
      <c r="C92" s="122"/>
      <c r="D92" s="122"/>
      <c r="E92" s="123"/>
      <c r="F92" s="123"/>
      <c r="G92" s="124"/>
      <c r="H92" s="124"/>
      <c r="I92" s="125"/>
      <c r="J92" s="126"/>
      <c r="K92" s="127"/>
      <c r="L92" s="128"/>
      <c r="M92" s="128"/>
      <c r="N92" s="129"/>
      <c r="O92" s="130"/>
      <c r="P92" s="131"/>
      <c r="Q92" s="132"/>
      <c r="R92" s="132"/>
      <c r="S92" s="125"/>
      <c r="T92" s="125"/>
      <c r="U92" s="125"/>
      <c r="V92" s="125"/>
      <c r="W92" s="125"/>
      <c r="X92" s="125"/>
      <c r="Y92" s="125"/>
      <c r="Z92" s="125"/>
      <c r="AA92" s="133"/>
    </row>
    <row r="93" spans="2:27" x14ac:dyDescent="0.3">
      <c r="B93" s="121"/>
      <c r="C93" s="122"/>
      <c r="D93" s="122"/>
      <c r="E93" s="123"/>
      <c r="F93" s="123"/>
      <c r="G93" s="124"/>
      <c r="H93" s="124"/>
      <c r="I93" s="125"/>
      <c r="J93" s="126"/>
      <c r="K93" s="127"/>
      <c r="L93" s="128"/>
      <c r="M93" s="128"/>
      <c r="N93" s="129"/>
      <c r="O93" s="130"/>
      <c r="P93" s="131"/>
      <c r="Q93" s="132"/>
      <c r="R93" s="132"/>
      <c r="S93" s="125"/>
      <c r="T93" s="125"/>
      <c r="U93" s="125"/>
      <c r="V93" s="125"/>
      <c r="W93" s="125"/>
      <c r="X93" s="125"/>
      <c r="Y93" s="125"/>
      <c r="Z93" s="125"/>
      <c r="AA93" s="133"/>
    </row>
    <row r="94" spans="2:27" x14ac:dyDescent="0.3">
      <c r="B94" s="121"/>
      <c r="C94" s="122"/>
      <c r="D94" s="122"/>
      <c r="E94" s="123"/>
      <c r="F94" s="123"/>
      <c r="G94" s="124"/>
      <c r="H94" s="124"/>
      <c r="I94" s="125"/>
      <c r="J94" s="126"/>
      <c r="K94" s="127"/>
      <c r="L94" s="128"/>
      <c r="M94" s="128"/>
      <c r="N94" s="129"/>
      <c r="O94" s="130"/>
      <c r="P94" s="131"/>
      <c r="Q94" s="132"/>
      <c r="R94" s="132"/>
      <c r="S94" s="125"/>
      <c r="T94" s="125"/>
      <c r="U94" s="125"/>
      <c r="V94" s="125"/>
      <c r="W94" s="125"/>
      <c r="X94" s="125"/>
      <c r="Y94" s="125"/>
      <c r="Z94" s="125"/>
      <c r="AA94" s="133"/>
    </row>
    <row r="95" spans="2:27" x14ac:dyDescent="0.3">
      <c r="B95" s="121"/>
      <c r="C95" s="122"/>
      <c r="D95" s="122"/>
      <c r="E95" s="123"/>
      <c r="F95" s="123"/>
      <c r="G95" s="124"/>
      <c r="H95" s="124"/>
      <c r="I95" s="125"/>
      <c r="J95" s="126"/>
      <c r="K95" s="127"/>
      <c r="L95" s="128"/>
      <c r="M95" s="128"/>
      <c r="N95" s="129"/>
      <c r="O95" s="130"/>
      <c r="P95" s="131"/>
      <c r="Q95" s="132"/>
      <c r="R95" s="132"/>
      <c r="S95" s="125"/>
      <c r="T95" s="125"/>
      <c r="U95" s="125"/>
      <c r="V95" s="125"/>
      <c r="W95" s="125"/>
      <c r="X95" s="125"/>
      <c r="Y95" s="125"/>
      <c r="Z95" s="125"/>
      <c r="AA95" s="133"/>
    </row>
    <row r="96" spans="2:27" x14ac:dyDescent="0.3">
      <c r="B96" s="121"/>
      <c r="C96" s="122"/>
      <c r="D96" s="122"/>
      <c r="E96" s="123"/>
      <c r="F96" s="123"/>
      <c r="G96" s="124"/>
      <c r="H96" s="124"/>
      <c r="I96" s="125"/>
      <c r="J96" s="126"/>
      <c r="K96" s="127"/>
      <c r="L96" s="128"/>
      <c r="M96" s="128"/>
      <c r="N96" s="129"/>
      <c r="O96" s="130"/>
      <c r="P96" s="131"/>
      <c r="Q96" s="132"/>
      <c r="R96" s="132"/>
      <c r="S96" s="125"/>
      <c r="T96" s="125"/>
      <c r="U96" s="125"/>
      <c r="V96" s="125"/>
      <c r="W96" s="125"/>
      <c r="X96" s="125"/>
      <c r="Y96" s="125"/>
      <c r="Z96" s="125"/>
      <c r="AA96" s="133"/>
    </row>
    <row r="97" spans="2:27" x14ac:dyDescent="0.3">
      <c r="B97" s="121"/>
      <c r="C97" s="122"/>
      <c r="D97" s="122"/>
      <c r="E97" s="123"/>
      <c r="F97" s="123"/>
      <c r="G97" s="124"/>
      <c r="H97" s="124"/>
      <c r="I97" s="125"/>
      <c r="J97" s="126"/>
      <c r="K97" s="127"/>
      <c r="L97" s="128"/>
      <c r="M97" s="128"/>
      <c r="N97" s="129"/>
      <c r="O97" s="130"/>
      <c r="P97" s="131"/>
      <c r="Q97" s="132"/>
      <c r="R97" s="132"/>
      <c r="S97" s="125"/>
      <c r="T97" s="125"/>
      <c r="U97" s="125"/>
      <c r="V97" s="125"/>
      <c r="W97" s="125"/>
      <c r="X97" s="125"/>
      <c r="Y97" s="125"/>
      <c r="Z97" s="125"/>
      <c r="AA97" s="133"/>
    </row>
    <row r="98" spans="2:27" x14ac:dyDescent="0.3">
      <c r="B98" s="121"/>
      <c r="C98" s="122"/>
      <c r="D98" s="122"/>
      <c r="E98" s="123"/>
      <c r="F98" s="123"/>
      <c r="G98" s="124"/>
      <c r="H98" s="124"/>
      <c r="I98" s="125"/>
      <c r="J98" s="126"/>
      <c r="K98" s="127"/>
      <c r="L98" s="128"/>
      <c r="M98" s="128"/>
      <c r="N98" s="129"/>
      <c r="O98" s="130"/>
      <c r="P98" s="131"/>
      <c r="Q98" s="132"/>
      <c r="R98" s="132"/>
      <c r="S98" s="125"/>
      <c r="T98" s="125"/>
      <c r="U98" s="125"/>
      <c r="V98" s="125"/>
      <c r="W98" s="125"/>
      <c r="X98" s="125"/>
      <c r="Y98" s="125"/>
      <c r="Z98" s="125"/>
      <c r="AA98" s="133"/>
    </row>
    <row r="99" spans="2:27" x14ac:dyDescent="0.3">
      <c r="B99" s="121"/>
      <c r="C99" s="122"/>
      <c r="D99" s="122"/>
      <c r="E99" s="123"/>
      <c r="F99" s="123"/>
      <c r="G99" s="124"/>
      <c r="H99" s="124"/>
      <c r="I99" s="125"/>
      <c r="J99" s="126"/>
      <c r="K99" s="127"/>
      <c r="L99" s="128"/>
      <c r="M99" s="128"/>
      <c r="N99" s="129"/>
      <c r="O99" s="130"/>
      <c r="P99" s="131"/>
      <c r="Q99" s="132"/>
      <c r="R99" s="132"/>
      <c r="S99" s="125"/>
      <c r="T99" s="125"/>
      <c r="U99" s="125"/>
      <c r="V99" s="125"/>
      <c r="W99" s="125"/>
      <c r="X99" s="125"/>
      <c r="Y99" s="125"/>
      <c r="Z99" s="125"/>
      <c r="AA99" s="133"/>
    </row>
    <row r="100" spans="2:27" x14ac:dyDescent="0.3">
      <c r="B100" s="121"/>
      <c r="C100" s="122"/>
      <c r="D100" s="122"/>
      <c r="E100" s="123"/>
      <c r="F100" s="123"/>
      <c r="G100" s="124"/>
      <c r="H100" s="124"/>
      <c r="I100" s="125"/>
      <c r="J100" s="126"/>
      <c r="K100" s="127"/>
      <c r="L100" s="128"/>
      <c r="M100" s="128"/>
      <c r="N100" s="129"/>
      <c r="O100" s="130"/>
      <c r="P100" s="131"/>
      <c r="Q100" s="132"/>
      <c r="R100" s="132"/>
      <c r="S100" s="125"/>
      <c r="T100" s="125"/>
      <c r="U100" s="125"/>
      <c r="V100" s="125"/>
      <c r="W100" s="125"/>
      <c r="X100" s="125"/>
      <c r="Y100" s="125"/>
      <c r="Z100" s="125"/>
      <c r="AA100" s="133"/>
    </row>
    <row r="101" spans="2:27" x14ac:dyDescent="0.3">
      <c r="B101" s="137"/>
    </row>
    <row r="102" spans="2:27" x14ac:dyDescent="0.3">
      <c r="B102" s="137"/>
    </row>
    <row r="103" spans="2:27" x14ac:dyDescent="0.3">
      <c r="B103" s="137"/>
    </row>
    <row r="104" spans="2:27" x14ac:dyDescent="0.3">
      <c r="B104" s="137"/>
    </row>
    <row r="105" spans="2:27" x14ac:dyDescent="0.3">
      <c r="B105" s="137"/>
    </row>
    <row r="106" spans="2:27" x14ac:dyDescent="0.3">
      <c r="B106" s="137"/>
    </row>
    <row r="107" spans="2:27" x14ac:dyDescent="0.3">
      <c r="B107" s="137"/>
    </row>
    <row r="108" spans="2:27" x14ac:dyDescent="0.3">
      <c r="B108" s="137"/>
    </row>
    <row r="109" spans="2:27" x14ac:dyDescent="0.3">
      <c r="B109" s="137"/>
    </row>
  </sheetData>
  <sheetProtection algorithmName="SHA-512" hashValue="ZKiqJ/n6Eq38xRyzYnGDGwTy0JkZk08D7wxI3sWxIa+wV1x8OEbwDsMwvxZ/o3PeLP1yw0QlmcJbyvPfz5gvDg==" saltValue="cmzmKPSnHrzpXX/JwZ1wuA==" spinCount="100000" sheet="1" objects="1" scenarios="1" selectLockedCells="1"/>
  <dataValidations count="3">
    <dataValidation type="list" allowBlank="1" showInputMessage="1" showErrorMessage="1" promptTitle="Auswahl Störungsanlass" prompt="bitte wählen" sqref="M10:N100">
      <formula1>$AE$1:$AE$8</formula1>
    </dataValidation>
    <dataValidation type="list" allowBlank="1" showInputMessage="1" showErrorMessage="1" promptTitle="Auswahl Störungsart" prompt="bitte wählen" sqref="K10:L11 K13:L100">
      <formula1>$AD$1:$AD$2</formula1>
    </dataValidation>
    <dataValidation type="list" allowBlank="1" showInputMessage="1" showErrorMessage="1" promptTitle="Auswahl Netzebene" prompt="bitte wählen" sqref="Q10:R11 Q12 Q13:R100">
      <formula1>$AC$1:$AC$2</formula1>
    </dataValidation>
  </dataValidations>
  <pageMargins left="0.7" right="0.7" top="0.78740157499999996" bottom="0.78740157499999996" header="0.3" footer="0.3"/>
  <pageSetup paperSize="9" scale="1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
  <sheetViews>
    <sheetView showGridLines="0" view="pageBreakPreview" topLeftCell="B1" zoomScaleNormal="100" zoomScaleSheetLayoutView="100" workbookViewId="0">
      <pane ySplit="9" topLeftCell="A10" activePane="bottomLeft" state="frozen"/>
      <selection pane="bottomLeft" activeCell="C10" sqref="C10"/>
    </sheetView>
  </sheetViews>
  <sheetFormatPr baseColWidth="10" defaultRowHeight="16.5" x14ac:dyDescent="0.3"/>
  <cols>
    <col min="1" max="1" width="2.42578125" customWidth="1"/>
    <col min="2" max="2" width="10.7109375" style="144" customWidth="1"/>
    <col min="3" max="3" width="17.7109375" style="138" customWidth="1"/>
    <col min="4" max="4" width="13" style="138" bestFit="1" customWidth="1"/>
    <col min="5" max="5" width="17" style="139" bestFit="1" customWidth="1"/>
    <col min="6" max="6" width="13" style="139" bestFit="1" customWidth="1"/>
    <col min="7" max="7" width="17" style="140" bestFit="1" customWidth="1"/>
    <col min="8" max="8" width="13" style="140" bestFit="1" customWidth="1"/>
    <col min="9" max="9" width="17" style="141" bestFit="1" customWidth="1"/>
    <col min="10" max="10" width="13" style="141" bestFit="1" customWidth="1"/>
    <col min="11" max="11" width="17" style="142" bestFit="1" customWidth="1"/>
    <col min="12" max="12" width="13" style="142" bestFit="1" customWidth="1"/>
    <col min="13" max="13" width="28.42578125" style="142" bestFit="1" customWidth="1"/>
    <col min="14" max="14" width="28.42578125" style="142" customWidth="1"/>
    <col min="15" max="16" width="41.42578125" style="142" customWidth="1"/>
    <col min="17" max="17" width="17" style="142" bestFit="1" customWidth="1"/>
    <col min="18" max="18" width="15.5703125" style="142" bestFit="1" customWidth="1"/>
    <col min="19" max="22" width="20.140625" style="141" bestFit="1" customWidth="1"/>
    <col min="23" max="23" width="25" style="141" bestFit="1" customWidth="1"/>
    <col min="24" max="24" width="28.28515625" style="141" bestFit="1" customWidth="1"/>
    <col min="25" max="26" width="24.85546875" style="141" bestFit="1" customWidth="1"/>
    <col min="27" max="27" width="41.42578125" style="143" bestFit="1" customWidth="1"/>
    <col min="28" max="28" width="2.42578125" customWidth="1"/>
    <col min="29" max="29" width="11.42578125" style="147"/>
    <col min="30" max="31" width="11.42578125" style="147" customWidth="1"/>
    <col min="32" max="32" width="11.42578125" customWidth="1"/>
  </cols>
  <sheetData>
    <row r="1" spans="1:32" s="19" customFormat="1" ht="25.5" x14ac:dyDescent="0.45">
      <c r="A1" s="4"/>
      <c r="B1" s="24" t="s">
        <v>262</v>
      </c>
      <c r="C1" s="24" t="s">
        <v>263</v>
      </c>
      <c r="D1" s="4"/>
      <c r="E1" s="4"/>
      <c r="F1" s="4"/>
      <c r="G1" s="20"/>
      <c r="H1" s="20"/>
      <c r="I1" s="20"/>
      <c r="J1" s="20"/>
      <c r="K1" s="20"/>
      <c r="L1" s="20"/>
      <c r="M1" s="20"/>
      <c r="N1" s="20"/>
      <c r="O1" s="20"/>
      <c r="P1" s="20"/>
      <c r="Q1" s="20"/>
      <c r="R1" s="20"/>
      <c r="S1" s="20"/>
      <c r="T1" s="20"/>
      <c r="U1" s="20"/>
      <c r="V1" s="20"/>
      <c r="W1" s="20"/>
      <c r="X1" s="20"/>
      <c r="Y1" s="20"/>
      <c r="Z1" s="20"/>
      <c r="AA1" s="21"/>
      <c r="AB1" s="18"/>
      <c r="AC1" s="146" t="s">
        <v>24</v>
      </c>
      <c r="AD1" s="146" t="s">
        <v>22</v>
      </c>
      <c r="AE1" s="146" t="s">
        <v>237</v>
      </c>
      <c r="AF1" s="31"/>
    </row>
    <row r="2" spans="1:32" ht="15" x14ac:dyDescent="0.25">
      <c r="B2"/>
      <c r="C2"/>
      <c r="D2"/>
      <c r="E2"/>
      <c r="F2"/>
      <c r="G2"/>
      <c r="H2"/>
      <c r="I2"/>
      <c r="J2"/>
      <c r="K2"/>
      <c r="L2"/>
      <c r="M2"/>
      <c r="N2"/>
      <c r="O2"/>
      <c r="P2"/>
      <c r="Q2"/>
      <c r="R2"/>
      <c r="S2"/>
      <c r="T2"/>
      <c r="U2"/>
      <c r="V2"/>
      <c r="W2"/>
      <c r="X2"/>
      <c r="Y2"/>
      <c r="Z2"/>
      <c r="AA2"/>
      <c r="AC2" s="146" t="s">
        <v>25</v>
      </c>
      <c r="AD2" s="146" t="s">
        <v>23</v>
      </c>
      <c r="AE2" s="146" t="s">
        <v>238</v>
      </c>
      <c r="AF2" s="30"/>
    </row>
    <row r="3" spans="1:32" ht="15" x14ac:dyDescent="0.25">
      <c r="B3" s="25" t="s">
        <v>167</v>
      </c>
      <c r="C3"/>
      <c r="D3"/>
      <c r="E3"/>
      <c r="F3"/>
      <c r="G3"/>
      <c r="H3"/>
      <c r="I3"/>
      <c r="J3"/>
      <c r="K3"/>
      <c r="L3"/>
      <c r="M3"/>
      <c r="N3"/>
      <c r="O3"/>
      <c r="P3"/>
      <c r="Q3"/>
      <c r="R3"/>
      <c r="S3"/>
      <c r="T3"/>
      <c r="U3"/>
      <c r="V3"/>
      <c r="W3"/>
      <c r="X3"/>
      <c r="Y3"/>
      <c r="Z3"/>
      <c r="AA3"/>
      <c r="AC3" s="146"/>
      <c r="AD3" s="146"/>
      <c r="AE3" s="146" t="s">
        <v>26</v>
      </c>
      <c r="AF3" s="30"/>
    </row>
    <row r="4" spans="1:32" ht="25.5" x14ac:dyDescent="0.45">
      <c r="B4" s="25" t="s">
        <v>168</v>
      </c>
      <c r="C4"/>
      <c r="D4"/>
      <c r="E4"/>
      <c r="F4"/>
      <c r="G4"/>
      <c r="H4"/>
      <c r="I4"/>
      <c r="J4"/>
      <c r="K4"/>
      <c r="L4"/>
      <c r="M4" s="29" t="s">
        <v>181</v>
      </c>
      <c r="N4"/>
      <c r="O4"/>
      <c r="P4"/>
      <c r="Q4"/>
      <c r="R4"/>
      <c r="S4"/>
      <c r="T4"/>
      <c r="U4"/>
      <c r="V4"/>
      <c r="W4"/>
      <c r="X4"/>
      <c r="Y4"/>
      <c r="Z4"/>
      <c r="AA4"/>
      <c r="AC4" s="146"/>
      <c r="AD4" s="146"/>
      <c r="AE4" s="146" t="s">
        <v>188</v>
      </c>
      <c r="AF4" s="30"/>
    </row>
    <row r="5" spans="1:32" ht="15" x14ac:dyDescent="0.25">
      <c r="B5" s="25" t="s">
        <v>182</v>
      </c>
      <c r="C5"/>
      <c r="D5"/>
      <c r="E5"/>
      <c r="F5"/>
      <c r="G5"/>
      <c r="H5"/>
      <c r="I5"/>
      <c r="J5"/>
      <c r="K5"/>
      <c r="L5"/>
      <c r="M5"/>
      <c r="N5"/>
      <c r="O5"/>
      <c r="P5"/>
      <c r="Q5"/>
      <c r="R5"/>
      <c r="S5"/>
      <c r="T5"/>
      <c r="U5"/>
      <c r="V5"/>
      <c r="W5"/>
      <c r="X5"/>
      <c r="Y5"/>
      <c r="Z5"/>
      <c r="AA5"/>
      <c r="AC5" s="146"/>
      <c r="AD5" s="146"/>
      <c r="AE5" s="146" t="s">
        <v>27</v>
      </c>
      <c r="AF5" s="30"/>
    </row>
    <row r="6" spans="1:32" ht="15" x14ac:dyDescent="0.25">
      <c r="B6"/>
      <c r="C6"/>
      <c r="D6"/>
      <c r="E6"/>
      <c r="F6"/>
      <c r="G6"/>
      <c r="H6"/>
      <c r="I6"/>
      <c r="J6"/>
      <c r="K6"/>
      <c r="L6"/>
      <c r="M6"/>
      <c r="N6"/>
      <c r="O6"/>
      <c r="P6"/>
      <c r="Q6"/>
      <c r="R6"/>
      <c r="S6"/>
      <c r="T6"/>
      <c r="U6"/>
      <c r="V6"/>
      <c r="W6"/>
      <c r="X6"/>
      <c r="Y6"/>
      <c r="Z6"/>
      <c r="AA6"/>
      <c r="AC6" s="146"/>
      <c r="AD6" s="146"/>
      <c r="AE6" s="146"/>
      <c r="AF6" s="30"/>
    </row>
    <row r="7" spans="1:32" s="1" customFormat="1" ht="33" x14ac:dyDescent="0.3">
      <c r="B7"/>
      <c r="C7" s="26" t="s">
        <v>16</v>
      </c>
      <c r="D7" s="27" t="s">
        <v>17</v>
      </c>
      <c r="E7" s="27" t="s">
        <v>16</v>
      </c>
      <c r="F7" s="27" t="s">
        <v>17</v>
      </c>
      <c r="G7" s="27" t="s">
        <v>16</v>
      </c>
      <c r="H7" s="27" t="s">
        <v>17</v>
      </c>
      <c r="I7" s="27" t="s">
        <v>16</v>
      </c>
      <c r="J7" s="27" t="s">
        <v>17</v>
      </c>
      <c r="K7" s="27" t="s">
        <v>16</v>
      </c>
      <c r="L7" s="27" t="s">
        <v>17</v>
      </c>
      <c r="M7" s="27" t="s">
        <v>16</v>
      </c>
      <c r="N7" s="27" t="s">
        <v>17</v>
      </c>
      <c r="O7" s="27" t="s">
        <v>16</v>
      </c>
      <c r="P7" s="27" t="s">
        <v>17</v>
      </c>
      <c r="Q7" s="27" t="s">
        <v>16</v>
      </c>
      <c r="R7" s="27" t="s">
        <v>17</v>
      </c>
      <c r="S7" s="27" t="s">
        <v>16</v>
      </c>
      <c r="T7" s="27" t="s">
        <v>17</v>
      </c>
      <c r="U7" s="27" t="s">
        <v>16</v>
      </c>
      <c r="V7" s="27" t="s">
        <v>17</v>
      </c>
      <c r="W7" s="27" t="s">
        <v>16</v>
      </c>
      <c r="X7" s="27" t="s">
        <v>17</v>
      </c>
      <c r="Y7" s="27" t="s">
        <v>16</v>
      </c>
      <c r="Z7" s="27" t="s">
        <v>17</v>
      </c>
      <c r="AA7" s="28"/>
      <c r="AC7" s="146"/>
      <c r="AD7" s="146"/>
      <c r="AE7" s="146" t="s">
        <v>28</v>
      </c>
      <c r="AF7" s="32"/>
    </row>
    <row r="8" spans="1:32" ht="103.5" x14ac:dyDescent="0.3">
      <c r="B8" s="49" t="s">
        <v>30</v>
      </c>
      <c r="C8" s="47" t="s">
        <v>33</v>
      </c>
      <c r="D8" s="48" t="s">
        <v>33</v>
      </c>
      <c r="E8" s="48" t="s">
        <v>11</v>
      </c>
      <c r="F8" s="48" t="s">
        <v>11</v>
      </c>
      <c r="G8" s="48" t="s">
        <v>20</v>
      </c>
      <c r="H8" s="48" t="s">
        <v>20</v>
      </c>
      <c r="I8" s="48" t="s">
        <v>12</v>
      </c>
      <c r="J8" s="48" t="s">
        <v>12</v>
      </c>
      <c r="K8" s="48" t="s">
        <v>13</v>
      </c>
      <c r="L8" s="48" t="s">
        <v>13</v>
      </c>
      <c r="M8" s="48" t="s">
        <v>14</v>
      </c>
      <c r="N8" s="48" t="s">
        <v>14</v>
      </c>
      <c r="O8" s="48" t="s">
        <v>15</v>
      </c>
      <c r="P8" s="48" t="s">
        <v>15</v>
      </c>
      <c r="Q8" s="48" t="s">
        <v>18</v>
      </c>
      <c r="R8" s="48" t="s">
        <v>18</v>
      </c>
      <c r="S8" s="48" t="s">
        <v>19</v>
      </c>
      <c r="T8" s="48" t="s">
        <v>19</v>
      </c>
      <c r="U8" s="48" t="s">
        <v>34</v>
      </c>
      <c r="V8" s="48" t="s">
        <v>2</v>
      </c>
      <c r="W8" s="48" t="s">
        <v>35</v>
      </c>
      <c r="X8" s="48" t="s">
        <v>35</v>
      </c>
      <c r="Y8" s="48" t="s">
        <v>36</v>
      </c>
      <c r="Z8" s="48" t="s">
        <v>36</v>
      </c>
      <c r="AA8" s="50" t="s">
        <v>21</v>
      </c>
      <c r="AE8" s="146" t="s">
        <v>29</v>
      </c>
    </row>
    <row r="9" spans="1:32" s="66" customFormat="1" x14ac:dyDescent="0.3">
      <c r="B9" s="67"/>
      <c r="C9" s="68"/>
      <c r="D9" s="68"/>
      <c r="E9" s="68"/>
      <c r="F9" s="68"/>
      <c r="G9" s="68"/>
      <c r="H9" s="68"/>
      <c r="I9" s="68"/>
      <c r="J9" s="68"/>
      <c r="K9" s="68"/>
      <c r="L9" s="68"/>
      <c r="M9" s="68"/>
      <c r="N9" s="68"/>
      <c r="O9" s="68"/>
      <c r="P9" s="68"/>
      <c r="Q9" s="68"/>
      <c r="R9" s="68"/>
      <c r="S9" s="68"/>
      <c r="T9" s="68"/>
      <c r="U9" s="68"/>
      <c r="V9" s="68"/>
      <c r="W9" s="68"/>
      <c r="X9" s="68"/>
      <c r="Y9" s="68"/>
      <c r="Z9" s="68"/>
      <c r="AA9" s="69"/>
      <c r="AC9" s="148"/>
      <c r="AD9" s="148"/>
      <c r="AE9" s="148"/>
    </row>
    <row r="10" spans="1:32" ht="49.5" x14ac:dyDescent="0.3">
      <c r="B10" s="108" t="s">
        <v>252</v>
      </c>
      <c r="C10" s="109">
        <v>1</v>
      </c>
      <c r="D10" s="109">
        <v>1</v>
      </c>
      <c r="E10" s="110">
        <v>43466</v>
      </c>
      <c r="F10" s="110">
        <v>43466</v>
      </c>
      <c r="G10" s="111">
        <v>1.7361111111111112E-2</v>
      </c>
      <c r="H10" s="111">
        <v>1.7361111111111112E-2</v>
      </c>
      <c r="I10" s="112">
        <v>60</v>
      </c>
      <c r="J10" s="113">
        <v>60</v>
      </c>
      <c r="K10" s="114" t="s">
        <v>23</v>
      </c>
      <c r="L10" s="115" t="s">
        <v>23</v>
      </c>
      <c r="M10" s="115" t="s">
        <v>237</v>
      </c>
      <c r="N10" s="116" t="s">
        <v>28</v>
      </c>
      <c r="O10" s="117"/>
      <c r="P10" s="118" t="s">
        <v>239</v>
      </c>
      <c r="Q10" s="119" t="s">
        <v>24</v>
      </c>
      <c r="R10" s="119" t="s">
        <v>24</v>
      </c>
      <c r="S10" s="112"/>
      <c r="T10" s="112"/>
      <c r="U10" s="112"/>
      <c r="V10" s="112"/>
      <c r="W10" s="112"/>
      <c r="X10" s="112"/>
      <c r="Y10" s="112"/>
      <c r="Z10" s="112"/>
      <c r="AA10" s="120"/>
    </row>
    <row r="11" spans="1:32" ht="49.5" x14ac:dyDescent="0.3">
      <c r="B11" s="121" t="s">
        <v>253</v>
      </c>
      <c r="C11" s="122"/>
      <c r="D11" s="122"/>
      <c r="E11" s="123"/>
      <c r="F11" s="123">
        <v>43822</v>
      </c>
      <c r="G11" s="124"/>
      <c r="H11" s="124">
        <v>4.2662037037036998E-2</v>
      </c>
      <c r="I11" s="125"/>
      <c r="J11" s="126">
        <v>70</v>
      </c>
      <c r="K11" s="127"/>
      <c r="L11" s="128" t="s">
        <v>23</v>
      </c>
      <c r="M11" s="128" t="s">
        <v>26</v>
      </c>
      <c r="N11" s="129" t="s">
        <v>26</v>
      </c>
      <c r="O11" s="130"/>
      <c r="P11" s="131"/>
      <c r="Q11" s="132"/>
      <c r="R11" s="132" t="s">
        <v>24</v>
      </c>
      <c r="S11" s="125"/>
      <c r="T11" s="125"/>
      <c r="U11" s="125"/>
      <c r="V11" s="125"/>
      <c r="W11" s="125"/>
      <c r="X11" s="125"/>
      <c r="Y11" s="125"/>
      <c r="Z11" s="125"/>
      <c r="AA11" s="133" t="s">
        <v>31</v>
      </c>
    </row>
    <row r="12" spans="1:32" ht="49.5" x14ac:dyDescent="0.3">
      <c r="B12" s="121" t="s">
        <v>254</v>
      </c>
      <c r="C12" s="122">
        <v>58</v>
      </c>
      <c r="D12" s="122"/>
      <c r="E12" s="123">
        <v>43733</v>
      </c>
      <c r="F12" s="123"/>
      <c r="G12" s="124">
        <v>0.375</v>
      </c>
      <c r="H12" s="124"/>
      <c r="I12" s="125">
        <v>85</v>
      </c>
      <c r="J12" s="126"/>
      <c r="K12" s="127"/>
      <c r="L12" s="128"/>
      <c r="M12" s="128" t="s">
        <v>237</v>
      </c>
      <c r="N12" s="129"/>
      <c r="O12" s="130"/>
      <c r="P12" s="131"/>
      <c r="Q12" s="132" t="s">
        <v>25</v>
      </c>
      <c r="R12" s="132"/>
      <c r="S12" s="125"/>
      <c r="T12" s="125"/>
      <c r="U12" s="125"/>
      <c r="V12" s="125"/>
      <c r="W12" s="125">
        <v>255</v>
      </c>
      <c r="X12" s="125"/>
      <c r="Y12" s="125">
        <f>W12*I12</f>
        <v>21675</v>
      </c>
      <c r="Z12" s="125"/>
      <c r="AA12" s="133" t="s">
        <v>32</v>
      </c>
    </row>
    <row r="13" spans="1:32" x14ac:dyDescent="0.3">
      <c r="B13" s="121" t="s">
        <v>255</v>
      </c>
      <c r="C13" s="122"/>
      <c r="D13" s="122"/>
      <c r="E13" s="123"/>
      <c r="F13" s="123"/>
      <c r="G13" s="124"/>
      <c r="H13" s="124"/>
      <c r="I13" s="125"/>
      <c r="J13" s="126"/>
      <c r="K13" s="127" t="s">
        <v>22</v>
      </c>
      <c r="L13" s="128" t="s">
        <v>22</v>
      </c>
      <c r="M13" s="128" t="s">
        <v>29</v>
      </c>
      <c r="N13" s="129" t="s">
        <v>29</v>
      </c>
      <c r="O13" s="130"/>
      <c r="P13" s="131"/>
      <c r="Q13" s="132" t="s">
        <v>25</v>
      </c>
      <c r="R13" s="132" t="s">
        <v>25</v>
      </c>
      <c r="S13" s="125"/>
      <c r="T13" s="125"/>
      <c r="U13" s="125"/>
      <c r="V13" s="125"/>
      <c r="W13" s="125"/>
      <c r="X13" s="125"/>
      <c r="Y13" s="125"/>
      <c r="Z13" s="125"/>
      <c r="AA13" s="133"/>
    </row>
    <row r="14" spans="1:32" x14ac:dyDescent="0.3">
      <c r="B14" s="121" t="s">
        <v>256</v>
      </c>
      <c r="C14" s="122"/>
      <c r="D14" s="122"/>
      <c r="E14" s="123"/>
      <c r="F14" s="123"/>
      <c r="G14" s="124"/>
      <c r="H14" s="124"/>
      <c r="I14" s="125"/>
      <c r="J14" s="126"/>
      <c r="K14" s="127" t="s">
        <v>22</v>
      </c>
      <c r="L14" s="128" t="s">
        <v>22</v>
      </c>
      <c r="M14" s="128" t="s">
        <v>29</v>
      </c>
      <c r="N14" s="129" t="s">
        <v>29</v>
      </c>
      <c r="O14" s="130"/>
      <c r="P14" s="131"/>
      <c r="Q14" s="132" t="s">
        <v>25</v>
      </c>
      <c r="R14" s="132" t="s">
        <v>25</v>
      </c>
      <c r="S14" s="125"/>
      <c r="T14" s="125"/>
      <c r="U14" s="125"/>
      <c r="V14" s="125"/>
      <c r="W14" s="125"/>
      <c r="X14" s="125"/>
      <c r="Y14" s="125"/>
      <c r="Z14" s="125"/>
      <c r="AA14" s="133"/>
    </row>
    <row r="15" spans="1:32" x14ac:dyDescent="0.3">
      <c r="B15" s="121" t="s">
        <v>257</v>
      </c>
      <c r="C15" s="122"/>
      <c r="D15" s="122"/>
      <c r="E15" s="123"/>
      <c r="F15" s="123"/>
      <c r="G15" s="124"/>
      <c r="H15" s="124"/>
      <c r="I15" s="125"/>
      <c r="J15" s="126"/>
      <c r="K15" s="127" t="s">
        <v>22</v>
      </c>
      <c r="L15" s="128" t="s">
        <v>22</v>
      </c>
      <c r="M15" s="128" t="s">
        <v>29</v>
      </c>
      <c r="N15" s="129" t="s">
        <v>29</v>
      </c>
      <c r="O15" s="130"/>
      <c r="P15" s="131"/>
      <c r="Q15" s="132" t="s">
        <v>25</v>
      </c>
      <c r="R15" s="132" t="s">
        <v>25</v>
      </c>
      <c r="S15" s="125"/>
      <c r="T15" s="125"/>
      <c r="U15" s="125"/>
      <c r="V15" s="125"/>
      <c r="W15" s="125"/>
      <c r="X15" s="125"/>
      <c r="Y15" s="125"/>
      <c r="Z15" s="125"/>
      <c r="AA15" s="133"/>
    </row>
    <row r="16" spans="1:32" x14ac:dyDescent="0.3">
      <c r="B16" s="121" t="s">
        <v>258</v>
      </c>
      <c r="C16" s="122"/>
      <c r="D16" s="122"/>
      <c r="E16" s="123"/>
      <c r="F16" s="123"/>
      <c r="G16" s="124"/>
      <c r="H16" s="124"/>
      <c r="I16" s="125"/>
      <c r="J16" s="126"/>
      <c r="K16" s="127" t="s">
        <v>22</v>
      </c>
      <c r="L16" s="128" t="s">
        <v>22</v>
      </c>
      <c r="M16" s="128" t="s">
        <v>29</v>
      </c>
      <c r="N16" s="129" t="s">
        <v>29</v>
      </c>
      <c r="O16" s="130"/>
      <c r="P16" s="131"/>
      <c r="Q16" s="132" t="s">
        <v>25</v>
      </c>
      <c r="R16" s="132" t="s">
        <v>25</v>
      </c>
      <c r="S16" s="125"/>
      <c r="T16" s="125"/>
      <c r="U16" s="125"/>
      <c r="V16" s="125"/>
      <c r="W16" s="125"/>
      <c r="X16" s="125"/>
      <c r="Y16" s="125"/>
      <c r="Z16" s="125"/>
      <c r="AA16" s="133"/>
    </row>
    <row r="17" spans="2:27" x14ac:dyDescent="0.3">
      <c r="B17" s="121" t="s">
        <v>259</v>
      </c>
      <c r="C17" s="122"/>
      <c r="D17" s="122"/>
      <c r="E17" s="123"/>
      <c r="F17" s="123"/>
      <c r="G17" s="124"/>
      <c r="H17" s="124"/>
      <c r="I17" s="125"/>
      <c r="J17" s="126"/>
      <c r="K17" s="127" t="s">
        <v>22</v>
      </c>
      <c r="L17" s="128" t="s">
        <v>22</v>
      </c>
      <c r="M17" s="128" t="s">
        <v>29</v>
      </c>
      <c r="N17" s="129" t="s">
        <v>29</v>
      </c>
      <c r="O17" s="130"/>
      <c r="P17" s="131"/>
      <c r="Q17" s="132" t="s">
        <v>25</v>
      </c>
      <c r="R17" s="132" t="s">
        <v>25</v>
      </c>
      <c r="S17" s="125"/>
      <c r="T17" s="125"/>
      <c r="U17" s="125"/>
      <c r="V17" s="125"/>
      <c r="W17" s="125"/>
      <c r="X17" s="125"/>
      <c r="Y17" s="125"/>
      <c r="Z17" s="125"/>
      <c r="AA17" s="133"/>
    </row>
    <row r="18" spans="2:27" x14ac:dyDescent="0.3">
      <c r="B18" s="121" t="s">
        <v>260</v>
      </c>
      <c r="C18" s="122"/>
      <c r="D18" s="122"/>
      <c r="E18" s="123"/>
      <c r="F18" s="123"/>
      <c r="G18" s="124"/>
      <c r="H18" s="124"/>
      <c r="I18" s="125"/>
      <c r="J18" s="126"/>
      <c r="K18" s="127" t="s">
        <v>22</v>
      </c>
      <c r="L18" s="128" t="s">
        <v>22</v>
      </c>
      <c r="M18" s="128" t="s">
        <v>29</v>
      </c>
      <c r="N18" s="129" t="s">
        <v>29</v>
      </c>
      <c r="O18" s="130"/>
      <c r="P18" s="131"/>
      <c r="Q18" s="132" t="s">
        <v>25</v>
      </c>
      <c r="R18" s="132" t="s">
        <v>25</v>
      </c>
      <c r="S18" s="125"/>
      <c r="T18" s="125"/>
      <c r="U18" s="125"/>
      <c r="V18" s="125"/>
      <c r="W18" s="125"/>
      <c r="X18" s="125"/>
      <c r="Y18" s="125"/>
      <c r="Z18" s="125"/>
      <c r="AA18" s="133"/>
    </row>
    <row r="19" spans="2:27" x14ac:dyDescent="0.3">
      <c r="B19" s="121" t="s">
        <v>261</v>
      </c>
      <c r="C19" s="122"/>
      <c r="D19" s="122"/>
      <c r="E19" s="123"/>
      <c r="F19" s="123"/>
      <c r="G19" s="124"/>
      <c r="H19" s="124"/>
      <c r="I19" s="125"/>
      <c r="J19" s="126"/>
      <c r="K19" s="134" t="s">
        <v>22</v>
      </c>
      <c r="L19" s="135" t="s">
        <v>22</v>
      </c>
      <c r="M19" s="135" t="s">
        <v>29</v>
      </c>
      <c r="N19" s="136" t="s">
        <v>29</v>
      </c>
      <c r="O19" s="130"/>
      <c r="P19" s="131"/>
      <c r="Q19" s="132" t="s">
        <v>25</v>
      </c>
      <c r="R19" s="132" t="s">
        <v>25</v>
      </c>
      <c r="S19" s="125"/>
      <c r="T19" s="125"/>
      <c r="U19" s="125"/>
      <c r="V19" s="125"/>
      <c r="W19" s="125"/>
      <c r="X19" s="125"/>
      <c r="Y19" s="125"/>
      <c r="Z19" s="125"/>
      <c r="AA19" s="133"/>
    </row>
    <row r="20" spans="2:27" x14ac:dyDescent="0.3">
      <c r="B20" s="121"/>
      <c r="C20" s="122"/>
      <c r="D20" s="122"/>
      <c r="E20" s="123"/>
      <c r="F20" s="123"/>
      <c r="G20" s="124"/>
      <c r="H20" s="124"/>
      <c r="I20" s="125"/>
      <c r="J20" s="126"/>
      <c r="K20" s="134"/>
      <c r="L20" s="135"/>
      <c r="M20" s="135"/>
      <c r="N20" s="136"/>
      <c r="O20" s="130"/>
      <c r="P20" s="131"/>
      <c r="Q20" s="132"/>
      <c r="R20" s="132"/>
      <c r="S20" s="125"/>
      <c r="T20" s="125"/>
      <c r="U20" s="125"/>
      <c r="V20" s="125"/>
      <c r="W20" s="125"/>
      <c r="X20" s="125"/>
      <c r="Y20" s="125"/>
      <c r="Z20" s="125"/>
      <c r="AA20" s="133"/>
    </row>
    <row r="21" spans="2:27" x14ac:dyDescent="0.3">
      <c r="B21" s="121"/>
      <c r="C21" s="122"/>
      <c r="D21" s="122"/>
      <c r="E21" s="123"/>
      <c r="F21" s="123"/>
      <c r="G21" s="124"/>
      <c r="H21" s="124"/>
      <c r="I21" s="125"/>
      <c r="J21" s="126"/>
      <c r="K21" s="134"/>
      <c r="L21" s="135"/>
      <c r="M21" s="135"/>
      <c r="N21" s="136"/>
      <c r="O21" s="130"/>
      <c r="P21" s="131"/>
      <c r="Q21" s="132"/>
      <c r="R21" s="132"/>
      <c r="S21" s="125"/>
      <c r="T21" s="125"/>
      <c r="U21" s="125"/>
      <c r="V21" s="125"/>
      <c r="W21" s="125"/>
      <c r="X21" s="125"/>
      <c r="Y21" s="125"/>
      <c r="Z21" s="125"/>
      <c r="AA21" s="133"/>
    </row>
    <row r="22" spans="2:27" x14ac:dyDescent="0.3">
      <c r="B22" s="121"/>
      <c r="C22" s="122"/>
      <c r="D22" s="122"/>
      <c r="E22" s="123"/>
      <c r="F22" s="123"/>
      <c r="G22" s="124"/>
      <c r="H22" s="124"/>
      <c r="I22" s="125"/>
      <c r="J22" s="126"/>
      <c r="K22" s="134"/>
      <c r="L22" s="135"/>
      <c r="M22" s="135"/>
      <c r="N22" s="136"/>
      <c r="O22" s="130"/>
      <c r="P22" s="131"/>
      <c r="Q22" s="132"/>
      <c r="R22" s="132"/>
      <c r="S22" s="125"/>
      <c r="T22" s="125"/>
      <c r="U22" s="125"/>
      <c r="V22" s="125"/>
      <c r="W22" s="125"/>
      <c r="X22" s="125"/>
      <c r="Y22" s="125"/>
      <c r="Z22" s="125"/>
      <c r="AA22" s="133"/>
    </row>
    <row r="23" spans="2:27" x14ac:dyDescent="0.3">
      <c r="B23" s="121"/>
      <c r="C23" s="122"/>
      <c r="D23" s="122"/>
      <c r="E23" s="123"/>
      <c r="F23" s="123"/>
      <c r="G23" s="124"/>
      <c r="H23" s="124"/>
      <c r="I23" s="125"/>
      <c r="J23" s="126"/>
      <c r="K23" s="134"/>
      <c r="L23" s="135"/>
      <c r="M23" s="135"/>
      <c r="N23" s="136"/>
      <c r="O23" s="130"/>
      <c r="P23" s="131"/>
      <c r="Q23" s="132"/>
      <c r="R23" s="132"/>
      <c r="S23" s="125"/>
      <c r="T23" s="125"/>
      <c r="U23" s="125"/>
      <c r="V23" s="125"/>
      <c r="W23" s="125"/>
      <c r="X23" s="125"/>
      <c r="Y23" s="125"/>
      <c r="Z23" s="125"/>
      <c r="AA23" s="133"/>
    </row>
    <row r="24" spans="2:27" x14ac:dyDescent="0.3">
      <c r="B24" s="121"/>
      <c r="C24" s="122"/>
      <c r="D24" s="122"/>
      <c r="E24" s="123"/>
      <c r="F24" s="123"/>
      <c r="G24" s="124"/>
      <c r="H24" s="124"/>
      <c r="I24" s="125"/>
      <c r="J24" s="126"/>
      <c r="K24" s="134"/>
      <c r="L24" s="135"/>
      <c r="M24" s="135"/>
      <c r="N24" s="136"/>
      <c r="O24" s="130"/>
      <c r="P24" s="131"/>
      <c r="Q24" s="132"/>
      <c r="R24" s="132"/>
      <c r="S24" s="125"/>
      <c r="T24" s="125"/>
      <c r="U24" s="125"/>
      <c r="V24" s="125"/>
      <c r="W24" s="125"/>
      <c r="X24" s="125"/>
      <c r="Y24" s="125"/>
      <c r="Z24" s="125"/>
      <c r="AA24" s="133"/>
    </row>
    <row r="25" spans="2:27" x14ac:dyDescent="0.3">
      <c r="B25" s="121"/>
      <c r="C25" s="122"/>
      <c r="D25" s="122"/>
      <c r="E25" s="123"/>
      <c r="F25" s="123"/>
      <c r="G25" s="124"/>
      <c r="H25" s="124"/>
      <c r="I25" s="125"/>
      <c r="J25" s="126"/>
      <c r="K25" s="134"/>
      <c r="L25" s="135"/>
      <c r="M25" s="135"/>
      <c r="N25" s="136"/>
      <c r="O25" s="130"/>
      <c r="P25" s="131"/>
      <c r="Q25" s="132"/>
      <c r="R25" s="132"/>
      <c r="S25" s="125"/>
      <c r="T25" s="125"/>
      <c r="U25" s="125"/>
      <c r="V25" s="125"/>
      <c r="W25" s="125"/>
      <c r="X25" s="125"/>
      <c r="Y25" s="125"/>
      <c r="Z25" s="125"/>
      <c r="AA25" s="133"/>
    </row>
    <row r="26" spans="2:27" x14ac:dyDescent="0.3">
      <c r="B26" s="121"/>
      <c r="C26" s="122"/>
      <c r="D26" s="122"/>
      <c r="E26" s="123"/>
      <c r="F26" s="123"/>
      <c r="G26" s="124"/>
      <c r="H26" s="124"/>
      <c r="I26" s="125"/>
      <c r="J26" s="126"/>
      <c r="K26" s="134"/>
      <c r="L26" s="135"/>
      <c r="M26" s="135"/>
      <c r="N26" s="136"/>
      <c r="O26" s="130"/>
      <c r="P26" s="131"/>
      <c r="Q26" s="132"/>
      <c r="R26" s="132"/>
      <c r="S26" s="125"/>
      <c r="T26" s="125"/>
      <c r="U26" s="125"/>
      <c r="V26" s="125"/>
      <c r="W26" s="125"/>
      <c r="X26" s="125"/>
      <c r="Y26" s="125"/>
      <c r="Z26" s="125"/>
      <c r="AA26" s="133"/>
    </row>
    <row r="27" spans="2:27" x14ac:dyDescent="0.3">
      <c r="B27" s="121"/>
      <c r="C27" s="122"/>
      <c r="D27" s="122"/>
      <c r="E27" s="123"/>
      <c r="F27" s="123"/>
      <c r="G27" s="124"/>
      <c r="H27" s="124"/>
      <c r="I27" s="125"/>
      <c r="J27" s="126"/>
      <c r="K27" s="134"/>
      <c r="L27" s="135"/>
      <c r="M27" s="135"/>
      <c r="N27" s="136"/>
      <c r="O27" s="130"/>
      <c r="P27" s="131"/>
      <c r="Q27" s="132"/>
      <c r="R27" s="132"/>
      <c r="S27" s="125"/>
      <c r="T27" s="125"/>
      <c r="U27" s="125"/>
      <c r="V27" s="125"/>
      <c r="W27" s="125"/>
      <c r="X27" s="125"/>
      <c r="Y27" s="125"/>
      <c r="Z27" s="125"/>
      <c r="AA27" s="133"/>
    </row>
    <row r="28" spans="2:27" x14ac:dyDescent="0.3">
      <c r="B28" s="121"/>
      <c r="C28" s="122"/>
      <c r="D28" s="122"/>
      <c r="E28" s="123"/>
      <c r="F28" s="123"/>
      <c r="G28" s="124"/>
      <c r="H28" s="124"/>
      <c r="I28" s="125"/>
      <c r="J28" s="126"/>
      <c r="K28" s="134"/>
      <c r="L28" s="135"/>
      <c r="M28" s="135"/>
      <c r="N28" s="136"/>
      <c r="O28" s="130"/>
      <c r="P28" s="131"/>
      <c r="Q28" s="132"/>
      <c r="R28" s="132"/>
      <c r="S28" s="125"/>
      <c r="T28" s="125"/>
      <c r="U28" s="125"/>
      <c r="V28" s="125"/>
      <c r="W28" s="125"/>
      <c r="X28" s="125"/>
      <c r="Y28" s="125"/>
      <c r="Z28" s="125"/>
      <c r="AA28" s="133"/>
    </row>
    <row r="29" spans="2:27" x14ac:dyDescent="0.3">
      <c r="B29" s="121"/>
      <c r="C29" s="122"/>
      <c r="D29" s="122"/>
      <c r="E29" s="123"/>
      <c r="F29" s="123"/>
      <c r="G29" s="124"/>
      <c r="H29" s="124"/>
      <c r="I29" s="125"/>
      <c r="J29" s="126"/>
      <c r="K29" s="134"/>
      <c r="L29" s="135"/>
      <c r="M29" s="135"/>
      <c r="N29" s="136"/>
      <c r="O29" s="130"/>
      <c r="P29" s="131"/>
      <c r="Q29" s="132"/>
      <c r="R29" s="132"/>
      <c r="S29" s="125"/>
      <c r="T29" s="125"/>
      <c r="U29" s="125"/>
      <c r="V29" s="125"/>
      <c r="W29" s="125"/>
      <c r="X29" s="125"/>
      <c r="Y29" s="125"/>
      <c r="Z29" s="125"/>
      <c r="AA29" s="133"/>
    </row>
    <row r="30" spans="2:27" x14ac:dyDescent="0.3">
      <c r="B30" s="121"/>
      <c r="C30" s="122"/>
      <c r="D30" s="122"/>
      <c r="E30" s="123"/>
      <c r="F30" s="123"/>
      <c r="G30" s="124"/>
      <c r="H30" s="124"/>
      <c r="I30" s="125"/>
      <c r="J30" s="126"/>
      <c r="K30" s="134"/>
      <c r="L30" s="135"/>
      <c r="M30" s="135"/>
      <c r="N30" s="136"/>
      <c r="O30" s="130"/>
      <c r="P30" s="131"/>
      <c r="Q30" s="132"/>
      <c r="R30" s="132"/>
      <c r="S30" s="125"/>
      <c r="T30" s="125"/>
      <c r="U30" s="125"/>
      <c r="V30" s="125"/>
      <c r="W30" s="125"/>
      <c r="X30" s="125"/>
      <c r="Y30" s="125"/>
      <c r="Z30" s="125"/>
      <c r="AA30" s="133"/>
    </row>
    <row r="31" spans="2:27" x14ac:dyDescent="0.3">
      <c r="B31" s="121"/>
      <c r="C31" s="122"/>
      <c r="D31" s="122"/>
      <c r="E31" s="123"/>
      <c r="F31" s="123"/>
      <c r="G31" s="124"/>
      <c r="H31" s="124"/>
      <c r="I31" s="125"/>
      <c r="J31" s="126"/>
      <c r="K31" s="134"/>
      <c r="L31" s="135"/>
      <c r="M31" s="135"/>
      <c r="N31" s="136"/>
      <c r="O31" s="130"/>
      <c r="P31" s="131"/>
      <c r="Q31" s="132"/>
      <c r="R31" s="132"/>
      <c r="S31" s="125"/>
      <c r="T31" s="125"/>
      <c r="U31" s="125"/>
      <c r="V31" s="125"/>
      <c r="W31" s="125"/>
      <c r="X31" s="125"/>
      <c r="Y31" s="125"/>
      <c r="Z31" s="125"/>
      <c r="AA31" s="133"/>
    </row>
    <row r="32" spans="2:27" x14ac:dyDescent="0.3">
      <c r="B32" s="121"/>
      <c r="C32" s="122"/>
      <c r="D32" s="122"/>
      <c r="E32" s="123"/>
      <c r="F32" s="123"/>
      <c r="G32" s="124"/>
      <c r="H32" s="124"/>
      <c r="I32" s="125"/>
      <c r="J32" s="126"/>
      <c r="K32" s="134"/>
      <c r="L32" s="135"/>
      <c r="M32" s="135"/>
      <c r="N32" s="136"/>
      <c r="O32" s="130"/>
      <c r="P32" s="131"/>
      <c r="Q32" s="132"/>
      <c r="R32" s="132"/>
      <c r="S32" s="125"/>
      <c r="T32" s="125"/>
      <c r="U32" s="125"/>
      <c r="V32" s="125"/>
      <c r="W32" s="125"/>
      <c r="X32" s="125"/>
      <c r="Y32" s="125"/>
      <c r="Z32" s="125"/>
      <c r="AA32" s="133"/>
    </row>
    <row r="33" spans="2:27" x14ac:dyDescent="0.3">
      <c r="B33" s="121"/>
      <c r="C33" s="122"/>
      <c r="D33" s="122"/>
      <c r="E33" s="123"/>
      <c r="F33" s="123"/>
      <c r="G33" s="124"/>
      <c r="H33" s="124"/>
      <c r="I33" s="125"/>
      <c r="J33" s="126"/>
      <c r="K33" s="134"/>
      <c r="L33" s="135"/>
      <c r="M33" s="135"/>
      <c r="N33" s="136"/>
      <c r="O33" s="130"/>
      <c r="P33" s="131"/>
      <c r="Q33" s="132"/>
      <c r="R33" s="132"/>
      <c r="S33" s="125"/>
      <c r="T33" s="125"/>
      <c r="U33" s="125"/>
      <c r="V33" s="125"/>
      <c r="W33" s="125"/>
      <c r="X33" s="125"/>
      <c r="Y33" s="125"/>
      <c r="Z33" s="125"/>
      <c r="AA33" s="133"/>
    </row>
    <row r="34" spans="2:27" x14ac:dyDescent="0.3">
      <c r="B34" s="121"/>
      <c r="C34" s="122"/>
      <c r="D34" s="122"/>
      <c r="E34" s="123"/>
      <c r="F34" s="123"/>
      <c r="G34" s="124"/>
      <c r="H34" s="124"/>
      <c r="I34" s="125"/>
      <c r="J34" s="126"/>
      <c r="K34" s="134"/>
      <c r="L34" s="135"/>
      <c r="M34" s="135"/>
      <c r="N34" s="136"/>
      <c r="O34" s="130"/>
      <c r="P34" s="131"/>
      <c r="Q34" s="132"/>
      <c r="R34" s="132"/>
      <c r="S34" s="125"/>
      <c r="T34" s="125"/>
      <c r="U34" s="125"/>
      <c r="V34" s="125"/>
      <c r="W34" s="125"/>
      <c r="X34" s="125"/>
      <c r="Y34" s="125"/>
      <c r="Z34" s="125"/>
      <c r="AA34" s="133"/>
    </row>
    <row r="35" spans="2:27" x14ac:dyDescent="0.3">
      <c r="B35" s="121"/>
      <c r="C35" s="122"/>
      <c r="D35" s="122"/>
      <c r="E35" s="123"/>
      <c r="F35" s="123"/>
      <c r="G35" s="124"/>
      <c r="H35" s="124"/>
      <c r="I35" s="125"/>
      <c r="J35" s="126"/>
      <c r="K35" s="134"/>
      <c r="L35" s="135"/>
      <c r="M35" s="135"/>
      <c r="N35" s="136"/>
      <c r="O35" s="130"/>
      <c r="P35" s="131"/>
      <c r="Q35" s="132"/>
      <c r="R35" s="132"/>
      <c r="S35" s="125"/>
      <c r="T35" s="125"/>
      <c r="U35" s="125"/>
      <c r="V35" s="125"/>
      <c r="W35" s="125"/>
      <c r="X35" s="125"/>
      <c r="Y35" s="125"/>
      <c r="Z35" s="125"/>
      <c r="AA35" s="133"/>
    </row>
    <row r="36" spans="2:27" x14ac:dyDescent="0.3">
      <c r="B36" s="121"/>
      <c r="C36" s="122"/>
      <c r="D36" s="122"/>
      <c r="E36" s="123"/>
      <c r="F36" s="123"/>
      <c r="G36" s="124"/>
      <c r="H36" s="124"/>
      <c r="I36" s="125"/>
      <c r="J36" s="126"/>
      <c r="K36" s="134"/>
      <c r="L36" s="135"/>
      <c r="M36" s="135"/>
      <c r="N36" s="136"/>
      <c r="O36" s="130"/>
      <c r="P36" s="131"/>
      <c r="Q36" s="132"/>
      <c r="R36" s="132"/>
      <c r="S36" s="125"/>
      <c r="T36" s="125"/>
      <c r="U36" s="125"/>
      <c r="V36" s="125"/>
      <c r="W36" s="125"/>
      <c r="X36" s="125"/>
      <c r="Y36" s="125"/>
      <c r="Z36" s="125"/>
      <c r="AA36" s="133"/>
    </row>
    <row r="37" spans="2:27" x14ac:dyDescent="0.3">
      <c r="B37" s="121"/>
      <c r="C37" s="122"/>
      <c r="D37" s="122"/>
      <c r="E37" s="123"/>
      <c r="F37" s="123"/>
      <c r="G37" s="124"/>
      <c r="H37" s="124"/>
      <c r="I37" s="125"/>
      <c r="J37" s="126"/>
      <c r="K37" s="134"/>
      <c r="L37" s="135"/>
      <c r="M37" s="135"/>
      <c r="N37" s="136"/>
      <c r="O37" s="130"/>
      <c r="P37" s="131"/>
      <c r="Q37" s="132"/>
      <c r="R37" s="132"/>
      <c r="S37" s="125"/>
      <c r="T37" s="125"/>
      <c r="U37" s="125"/>
      <c r="V37" s="125"/>
      <c r="W37" s="125"/>
      <c r="X37" s="125"/>
      <c r="Y37" s="125"/>
      <c r="Z37" s="125"/>
      <c r="AA37" s="133"/>
    </row>
    <row r="38" spans="2:27" x14ac:dyDescent="0.3">
      <c r="B38" s="121"/>
      <c r="C38" s="122"/>
      <c r="D38" s="122"/>
      <c r="E38" s="123"/>
      <c r="F38" s="123"/>
      <c r="G38" s="124"/>
      <c r="H38" s="124"/>
      <c r="I38" s="125"/>
      <c r="J38" s="126"/>
      <c r="K38" s="134"/>
      <c r="L38" s="135"/>
      <c r="M38" s="135"/>
      <c r="N38" s="136"/>
      <c r="O38" s="130"/>
      <c r="P38" s="131"/>
      <c r="Q38" s="132"/>
      <c r="R38" s="132"/>
      <c r="S38" s="125"/>
      <c r="T38" s="125"/>
      <c r="U38" s="125"/>
      <c r="V38" s="125"/>
      <c r="W38" s="125"/>
      <c r="X38" s="125"/>
      <c r="Y38" s="125"/>
      <c r="Z38" s="125"/>
      <c r="AA38" s="133"/>
    </row>
    <row r="39" spans="2:27" x14ac:dyDescent="0.3">
      <c r="B39" s="121"/>
      <c r="C39" s="122"/>
      <c r="D39" s="122"/>
      <c r="E39" s="123"/>
      <c r="F39" s="123"/>
      <c r="G39" s="124"/>
      <c r="H39" s="124"/>
      <c r="I39" s="125"/>
      <c r="J39" s="126"/>
      <c r="K39" s="134"/>
      <c r="L39" s="135"/>
      <c r="M39" s="135"/>
      <c r="N39" s="136"/>
      <c r="O39" s="130"/>
      <c r="P39" s="131"/>
      <c r="Q39" s="132"/>
      <c r="R39" s="132"/>
      <c r="S39" s="125"/>
      <c r="T39" s="125"/>
      <c r="U39" s="125"/>
      <c r="V39" s="125"/>
      <c r="W39" s="125"/>
      <c r="X39" s="125"/>
      <c r="Y39" s="125"/>
      <c r="Z39" s="125"/>
      <c r="AA39" s="133"/>
    </row>
    <row r="40" spans="2:27" x14ac:dyDescent="0.3">
      <c r="B40" s="121"/>
      <c r="C40" s="122"/>
      <c r="D40" s="122"/>
      <c r="E40" s="123"/>
      <c r="F40" s="123"/>
      <c r="G40" s="124"/>
      <c r="H40" s="124"/>
      <c r="I40" s="125"/>
      <c r="J40" s="126"/>
      <c r="K40" s="134"/>
      <c r="L40" s="135"/>
      <c r="M40" s="135"/>
      <c r="N40" s="136"/>
      <c r="O40" s="130"/>
      <c r="P40" s="131"/>
      <c r="Q40" s="132"/>
      <c r="R40" s="132"/>
      <c r="S40" s="125"/>
      <c r="T40" s="125"/>
      <c r="U40" s="125"/>
      <c r="V40" s="125"/>
      <c r="W40" s="125"/>
      <c r="X40" s="125"/>
      <c r="Y40" s="125"/>
      <c r="Z40" s="125"/>
      <c r="AA40" s="133"/>
    </row>
    <row r="41" spans="2:27" x14ac:dyDescent="0.3">
      <c r="B41" s="121"/>
      <c r="C41" s="122"/>
      <c r="D41" s="122"/>
      <c r="E41" s="123"/>
      <c r="F41" s="123"/>
      <c r="G41" s="124"/>
      <c r="H41" s="124"/>
      <c r="I41" s="125"/>
      <c r="J41" s="126"/>
      <c r="K41" s="134"/>
      <c r="L41" s="135"/>
      <c r="M41" s="135"/>
      <c r="N41" s="136"/>
      <c r="O41" s="130"/>
      <c r="P41" s="131"/>
      <c r="Q41" s="132"/>
      <c r="R41" s="132"/>
      <c r="S41" s="125"/>
      <c r="T41" s="125"/>
      <c r="U41" s="125"/>
      <c r="V41" s="125"/>
      <c r="W41" s="125"/>
      <c r="X41" s="125"/>
      <c r="Y41" s="125"/>
      <c r="Z41" s="125"/>
      <c r="AA41" s="133"/>
    </row>
    <row r="42" spans="2:27" x14ac:dyDescent="0.3">
      <c r="B42" s="121"/>
      <c r="C42" s="122"/>
      <c r="D42" s="122"/>
      <c r="E42" s="123"/>
      <c r="F42" s="123"/>
      <c r="G42" s="124"/>
      <c r="H42" s="124"/>
      <c r="I42" s="125"/>
      <c r="J42" s="126"/>
      <c r="K42" s="134"/>
      <c r="L42" s="135"/>
      <c r="M42" s="135"/>
      <c r="N42" s="136"/>
      <c r="O42" s="130"/>
      <c r="P42" s="131"/>
      <c r="Q42" s="132"/>
      <c r="R42" s="132"/>
      <c r="S42" s="125"/>
      <c r="T42" s="125"/>
      <c r="U42" s="125"/>
      <c r="V42" s="125"/>
      <c r="W42" s="125"/>
      <c r="X42" s="125"/>
      <c r="Y42" s="125"/>
      <c r="Z42" s="125"/>
      <c r="AA42" s="133"/>
    </row>
    <row r="43" spans="2:27" x14ac:dyDescent="0.3">
      <c r="B43" s="121"/>
      <c r="C43" s="122"/>
      <c r="D43" s="122"/>
      <c r="E43" s="123"/>
      <c r="F43" s="123"/>
      <c r="G43" s="124"/>
      <c r="H43" s="124"/>
      <c r="I43" s="125"/>
      <c r="J43" s="126"/>
      <c r="K43" s="134"/>
      <c r="L43" s="135"/>
      <c r="M43" s="135"/>
      <c r="N43" s="136"/>
      <c r="O43" s="130"/>
      <c r="P43" s="131"/>
      <c r="Q43" s="132"/>
      <c r="R43" s="132"/>
      <c r="S43" s="125"/>
      <c r="T43" s="125"/>
      <c r="U43" s="125"/>
      <c r="V43" s="125"/>
      <c r="W43" s="125"/>
      <c r="X43" s="125"/>
      <c r="Y43" s="125"/>
      <c r="Z43" s="125"/>
      <c r="AA43" s="133"/>
    </row>
    <row r="44" spans="2:27" x14ac:dyDescent="0.3">
      <c r="B44" s="121"/>
      <c r="C44" s="122"/>
      <c r="D44" s="122"/>
      <c r="E44" s="123"/>
      <c r="F44" s="123"/>
      <c r="G44" s="124"/>
      <c r="H44" s="124"/>
      <c r="I44" s="125"/>
      <c r="J44" s="126"/>
      <c r="K44" s="134"/>
      <c r="L44" s="135"/>
      <c r="M44" s="135"/>
      <c r="N44" s="136"/>
      <c r="O44" s="130"/>
      <c r="P44" s="131"/>
      <c r="Q44" s="132"/>
      <c r="R44" s="132"/>
      <c r="S44" s="125"/>
      <c r="T44" s="125"/>
      <c r="U44" s="125"/>
      <c r="V44" s="125"/>
      <c r="W44" s="125"/>
      <c r="X44" s="125"/>
      <c r="Y44" s="125"/>
      <c r="Z44" s="125"/>
      <c r="AA44" s="133"/>
    </row>
    <row r="45" spans="2:27" x14ac:dyDescent="0.3">
      <c r="B45" s="121"/>
      <c r="C45" s="122"/>
      <c r="D45" s="122"/>
      <c r="E45" s="123"/>
      <c r="F45" s="123"/>
      <c r="G45" s="124"/>
      <c r="H45" s="124"/>
      <c r="I45" s="125"/>
      <c r="J45" s="126"/>
      <c r="K45" s="134"/>
      <c r="L45" s="135"/>
      <c r="M45" s="135"/>
      <c r="N45" s="136"/>
      <c r="O45" s="130"/>
      <c r="P45" s="131"/>
      <c r="Q45" s="132"/>
      <c r="R45" s="132"/>
      <c r="S45" s="125"/>
      <c r="T45" s="125"/>
      <c r="U45" s="125"/>
      <c r="V45" s="125"/>
      <c r="W45" s="125"/>
      <c r="X45" s="125"/>
      <c r="Y45" s="125"/>
      <c r="Z45" s="125"/>
      <c r="AA45" s="133"/>
    </row>
    <row r="46" spans="2:27" x14ac:dyDescent="0.3">
      <c r="B46" s="121"/>
      <c r="C46" s="122"/>
      <c r="D46" s="122"/>
      <c r="E46" s="123"/>
      <c r="F46" s="123"/>
      <c r="G46" s="124"/>
      <c r="H46" s="124"/>
      <c r="I46" s="125"/>
      <c r="J46" s="126"/>
      <c r="K46" s="134"/>
      <c r="L46" s="135"/>
      <c r="M46" s="135"/>
      <c r="N46" s="136"/>
      <c r="O46" s="130"/>
      <c r="P46" s="131"/>
      <c r="Q46" s="132"/>
      <c r="R46" s="132"/>
      <c r="S46" s="125"/>
      <c r="T46" s="125"/>
      <c r="U46" s="125"/>
      <c r="V46" s="125"/>
      <c r="W46" s="125"/>
      <c r="X46" s="125"/>
      <c r="Y46" s="125"/>
      <c r="Z46" s="125"/>
      <c r="AA46" s="133"/>
    </row>
    <row r="47" spans="2:27" x14ac:dyDescent="0.3">
      <c r="B47" s="121"/>
      <c r="C47" s="122"/>
      <c r="D47" s="122"/>
      <c r="E47" s="123"/>
      <c r="F47" s="123"/>
      <c r="G47" s="124"/>
      <c r="H47" s="124"/>
      <c r="I47" s="125"/>
      <c r="J47" s="126"/>
      <c r="K47" s="134"/>
      <c r="L47" s="135"/>
      <c r="M47" s="135"/>
      <c r="N47" s="136"/>
      <c r="O47" s="130"/>
      <c r="P47" s="131"/>
      <c r="Q47" s="132"/>
      <c r="R47" s="132"/>
      <c r="S47" s="125"/>
      <c r="T47" s="125"/>
      <c r="U47" s="125"/>
      <c r="V47" s="125"/>
      <c r="W47" s="125"/>
      <c r="X47" s="125"/>
      <c r="Y47" s="125"/>
      <c r="Z47" s="125"/>
      <c r="AA47" s="133"/>
    </row>
    <row r="48" spans="2:27" x14ac:dyDescent="0.3">
      <c r="B48" s="121"/>
      <c r="C48" s="122"/>
      <c r="D48" s="122"/>
      <c r="E48" s="123"/>
      <c r="F48" s="123"/>
      <c r="G48" s="124"/>
      <c r="H48" s="124"/>
      <c r="I48" s="125"/>
      <c r="J48" s="126"/>
      <c r="K48" s="134"/>
      <c r="L48" s="135"/>
      <c r="M48" s="135"/>
      <c r="N48" s="136"/>
      <c r="O48" s="130"/>
      <c r="P48" s="131"/>
      <c r="Q48" s="132"/>
      <c r="R48" s="132"/>
      <c r="S48" s="125"/>
      <c r="T48" s="125"/>
      <c r="U48" s="125"/>
      <c r="V48" s="125"/>
      <c r="W48" s="125"/>
      <c r="X48" s="125"/>
      <c r="Y48" s="125"/>
      <c r="Z48" s="125"/>
      <c r="AA48" s="133"/>
    </row>
    <row r="49" spans="2:27" x14ac:dyDescent="0.3">
      <c r="B49" s="121"/>
      <c r="C49" s="122"/>
      <c r="D49" s="122"/>
      <c r="E49" s="123"/>
      <c r="F49" s="123"/>
      <c r="G49" s="124"/>
      <c r="H49" s="124"/>
      <c r="I49" s="125"/>
      <c r="J49" s="126"/>
      <c r="K49" s="134"/>
      <c r="L49" s="135"/>
      <c r="M49" s="135"/>
      <c r="N49" s="136"/>
      <c r="O49" s="130"/>
      <c r="P49" s="131"/>
      <c r="Q49" s="132"/>
      <c r="R49" s="132"/>
      <c r="S49" s="125"/>
      <c r="T49" s="125"/>
      <c r="U49" s="125"/>
      <c r="V49" s="125"/>
      <c r="W49" s="125"/>
      <c r="X49" s="125"/>
      <c r="Y49" s="125"/>
      <c r="Z49" s="125"/>
      <c r="AA49" s="133"/>
    </row>
    <row r="50" spans="2:27" x14ac:dyDescent="0.3">
      <c r="B50" s="121"/>
      <c r="C50" s="122"/>
      <c r="D50" s="122"/>
      <c r="E50" s="123"/>
      <c r="F50" s="123"/>
      <c r="G50" s="124"/>
      <c r="H50" s="124"/>
      <c r="I50" s="125"/>
      <c r="J50" s="126"/>
      <c r="K50" s="134"/>
      <c r="L50" s="135"/>
      <c r="M50" s="135"/>
      <c r="N50" s="136"/>
      <c r="O50" s="130"/>
      <c r="P50" s="131"/>
      <c r="Q50" s="132"/>
      <c r="R50" s="132"/>
      <c r="S50" s="125"/>
      <c r="T50" s="125"/>
      <c r="U50" s="125"/>
      <c r="V50" s="125"/>
      <c r="W50" s="125"/>
      <c r="X50" s="125"/>
      <c r="Y50" s="125"/>
      <c r="Z50" s="125"/>
      <c r="AA50" s="133"/>
    </row>
    <row r="51" spans="2:27" x14ac:dyDescent="0.3">
      <c r="B51" s="121"/>
      <c r="C51" s="122"/>
      <c r="D51" s="122"/>
      <c r="E51" s="123"/>
      <c r="F51" s="123"/>
      <c r="G51" s="124"/>
      <c r="H51" s="124"/>
      <c r="I51" s="125"/>
      <c r="J51" s="126"/>
      <c r="K51" s="134"/>
      <c r="L51" s="135"/>
      <c r="M51" s="135"/>
      <c r="N51" s="136"/>
      <c r="O51" s="130"/>
      <c r="P51" s="131"/>
      <c r="Q51" s="132"/>
      <c r="R51" s="132"/>
      <c r="S51" s="125"/>
      <c r="T51" s="125"/>
      <c r="U51" s="125"/>
      <c r="V51" s="125"/>
      <c r="W51" s="125"/>
      <c r="X51" s="125"/>
      <c r="Y51" s="125"/>
      <c r="Z51" s="125"/>
      <c r="AA51" s="133"/>
    </row>
    <row r="52" spans="2:27" x14ac:dyDescent="0.3">
      <c r="B52" s="121"/>
      <c r="C52" s="122"/>
      <c r="D52" s="122"/>
      <c r="E52" s="123"/>
      <c r="F52" s="123"/>
      <c r="G52" s="124"/>
      <c r="H52" s="124"/>
      <c r="I52" s="125"/>
      <c r="J52" s="126"/>
      <c r="K52" s="134"/>
      <c r="L52" s="135"/>
      <c r="M52" s="135"/>
      <c r="N52" s="136"/>
      <c r="O52" s="130"/>
      <c r="P52" s="131"/>
      <c r="Q52" s="132"/>
      <c r="R52" s="132"/>
      <c r="S52" s="125"/>
      <c r="T52" s="125"/>
      <c r="U52" s="125"/>
      <c r="V52" s="125"/>
      <c r="W52" s="125"/>
      <c r="X52" s="125"/>
      <c r="Y52" s="125"/>
      <c r="Z52" s="125"/>
      <c r="AA52" s="133"/>
    </row>
    <row r="53" spans="2:27" x14ac:dyDescent="0.3">
      <c r="B53" s="121"/>
      <c r="C53" s="122"/>
      <c r="D53" s="122"/>
      <c r="E53" s="123"/>
      <c r="F53" s="123"/>
      <c r="G53" s="124"/>
      <c r="H53" s="124"/>
      <c r="I53" s="125"/>
      <c r="J53" s="126"/>
      <c r="K53" s="134"/>
      <c r="L53" s="135"/>
      <c r="M53" s="135"/>
      <c r="N53" s="136"/>
      <c r="O53" s="130"/>
      <c r="P53" s="131"/>
      <c r="Q53" s="132"/>
      <c r="R53" s="132"/>
      <c r="S53" s="125"/>
      <c r="T53" s="125"/>
      <c r="U53" s="125"/>
      <c r="V53" s="125"/>
      <c r="W53" s="125"/>
      <c r="X53" s="125"/>
      <c r="Y53" s="125"/>
      <c r="Z53" s="125"/>
      <c r="AA53" s="133"/>
    </row>
    <row r="54" spans="2:27" x14ac:dyDescent="0.3">
      <c r="B54" s="121"/>
      <c r="C54" s="122"/>
      <c r="D54" s="122"/>
      <c r="E54" s="123"/>
      <c r="F54" s="123"/>
      <c r="G54" s="124"/>
      <c r="H54" s="124"/>
      <c r="I54" s="125"/>
      <c r="J54" s="126"/>
      <c r="K54" s="134"/>
      <c r="L54" s="135"/>
      <c r="M54" s="135"/>
      <c r="N54" s="136"/>
      <c r="O54" s="130"/>
      <c r="P54" s="131"/>
      <c r="Q54" s="132"/>
      <c r="R54" s="132"/>
      <c r="S54" s="125"/>
      <c r="T54" s="125"/>
      <c r="U54" s="125"/>
      <c r="V54" s="125"/>
      <c r="W54" s="125"/>
      <c r="X54" s="125"/>
      <c r="Y54" s="125"/>
      <c r="Z54" s="125"/>
      <c r="AA54" s="133"/>
    </row>
    <row r="55" spans="2:27" x14ac:dyDescent="0.3">
      <c r="B55" s="121"/>
      <c r="C55" s="122"/>
      <c r="D55" s="122"/>
      <c r="E55" s="123"/>
      <c r="F55" s="123"/>
      <c r="G55" s="124"/>
      <c r="H55" s="124"/>
      <c r="I55" s="125"/>
      <c r="J55" s="126"/>
      <c r="K55" s="134"/>
      <c r="L55" s="135"/>
      <c r="M55" s="135"/>
      <c r="N55" s="136"/>
      <c r="O55" s="130"/>
      <c r="P55" s="131"/>
      <c r="Q55" s="132"/>
      <c r="R55" s="132"/>
      <c r="S55" s="125"/>
      <c r="T55" s="125"/>
      <c r="U55" s="125"/>
      <c r="V55" s="125"/>
      <c r="W55" s="125"/>
      <c r="X55" s="125"/>
      <c r="Y55" s="125"/>
      <c r="Z55" s="125"/>
      <c r="AA55" s="133"/>
    </row>
    <row r="56" spans="2:27" x14ac:dyDescent="0.3">
      <c r="B56" s="121"/>
      <c r="C56" s="122"/>
      <c r="D56" s="122"/>
      <c r="E56" s="123"/>
      <c r="F56" s="123"/>
      <c r="G56" s="124"/>
      <c r="H56" s="124"/>
      <c r="I56" s="125"/>
      <c r="J56" s="126"/>
      <c r="K56" s="134"/>
      <c r="L56" s="135"/>
      <c r="M56" s="135"/>
      <c r="N56" s="136"/>
      <c r="O56" s="130"/>
      <c r="P56" s="131"/>
      <c r="Q56" s="132"/>
      <c r="R56" s="132"/>
      <c r="S56" s="125"/>
      <c r="T56" s="125"/>
      <c r="U56" s="125"/>
      <c r="V56" s="125"/>
      <c r="W56" s="125"/>
      <c r="X56" s="125"/>
      <c r="Y56" s="125"/>
      <c r="Z56" s="125"/>
      <c r="AA56" s="133"/>
    </row>
    <row r="57" spans="2:27" x14ac:dyDescent="0.3">
      <c r="B57" s="121"/>
      <c r="C57" s="122"/>
      <c r="D57" s="122"/>
      <c r="E57" s="123"/>
      <c r="F57" s="123"/>
      <c r="G57" s="124"/>
      <c r="H57" s="124"/>
      <c r="I57" s="125"/>
      <c r="J57" s="126"/>
      <c r="K57" s="134"/>
      <c r="L57" s="135"/>
      <c r="M57" s="135"/>
      <c r="N57" s="136"/>
      <c r="O57" s="130"/>
      <c r="P57" s="131"/>
      <c r="Q57" s="132"/>
      <c r="R57" s="132"/>
      <c r="S57" s="125"/>
      <c r="T57" s="125"/>
      <c r="U57" s="125"/>
      <c r="V57" s="125"/>
      <c r="W57" s="125"/>
      <c r="X57" s="125"/>
      <c r="Y57" s="125"/>
      <c r="Z57" s="125"/>
      <c r="AA57" s="133"/>
    </row>
    <row r="58" spans="2:27" x14ac:dyDescent="0.3">
      <c r="B58" s="121"/>
      <c r="C58" s="122"/>
      <c r="D58" s="122"/>
      <c r="E58" s="123"/>
      <c r="F58" s="123"/>
      <c r="G58" s="124"/>
      <c r="H58" s="124"/>
      <c r="I58" s="125"/>
      <c r="J58" s="126"/>
      <c r="K58" s="134"/>
      <c r="L58" s="135"/>
      <c r="M58" s="135"/>
      <c r="N58" s="136"/>
      <c r="O58" s="130"/>
      <c r="P58" s="131"/>
      <c r="Q58" s="132"/>
      <c r="R58" s="132"/>
      <c r="S58" s="125"/>
      <c r="T58" s="125"/>
      <c r="U58" s="125"/>
      <c r="V58" s="125"/>
      <c r="W58" s="125"/>
      <c r="X58" s="125"/>
      <c r="Y58" s="125"/>
      <c r="Z58" s="125"/>
      <c r="AA58" s="133"/>
    </row>
    <row r="59" spans="2:27" x14ac:dyDescent="0.3">
      <c r="B59" s="121"/>
      <c r="C59" s="122"/>
      <c r="D59" s="122"/>
      <c r="E59" s="123"/>
      <c r="F59" s="123"/>
      <c r="G59" s="124"/>
      <c r="H59" s="124"/>
      <c r="I59" s="125"/>
      <c r="J59" s="126"/>
      <c r="K59" s="134"/>
      <c r="L59" s="135"/>
      <c r="M59" s="135"/>
      <c r="N59" s="136"/>
      <c r="O59" s="130"/>
      <c r="P59" s="131"/>
      <c r="Q59" s="132"/>
      <c r="R59" s="132"/>
      <c r="S59" s="125"/>
      <c r="T59" s="125"/>
      <c r="U59" s="125"/>
      <c r="V59" s="125"/>
      <c r="W59" s="125"/>
      <c r="X59" s="125"/>
      <c r="Y59" s="125"/>
      <c r="Z59" s="125"/>
      <c r="AA59" s="133"/>
    </row>
    <row r="60" spans="2:27" x14ac:dyDescent="0.3">
      <c r="B60" s="121"/>
      <c r="C60" s="122"/>
      <c r="D60" s="122"/>
      <c r="E60" s="123"/>
      <c r="F60" s="123"/>
      <c r="G60" s="124"/>
      <c r="H60" s="124"/>
      <c r="I60" s="125"/>
      <c r="J60" s="126"/>
      <c r="K60" s="134"/>
      <c r="L60" s="135"/>
      <c r="M60" s="135"/>
      <c r="N60" s="136"/>
      <c r="O60" s="130"/>
      <c r="P60" s="131"/>
      <c r="Q60" s="132"/>
      <c r="R60" s="132"/>
      <c r="S60" s="125"/>
      <c r="T60" s="125"/>
      <c r="U60" s="125"/>
      <c r="V60" s="125"/>
      <c r="W60" s="125"/>
      <c r="X60" s="125"/>
      <c r="Y60" s="125"/>
      <c r="Z60" s="125"/>
      <c r="AA60" s="133"/>
    </row>
    <row r="61" spans="2:27" x14ac:dyDescent="0.3">
      <c r="B61" s="121"/>
      <c r="C61" s="122"/>
      <c r="D61" s="122"/>
      <c r="E61" s="123"/>
      <c r="F61" s="123"/>
      <c r="G61" s="124"/>
      <c r="H61" s="124"/>
      <c r="I61" s="125"/>
      <c r="J61" s="126"/>
      <c r="K61" s="134"/>
      <c r="L61" s="135"/>
      <c r="M61" s="135"/>
      <c r="N61" s="136"/>
      <c r="O61" s="130"/>
      <c r="P61" s="131"/>
      <c r="Q61" s="132"/>
      <c r="R61" s="132"/>
      <c r="S61" s="125"/>
      <c r="T61" s="125"/>
      <c r="U61" s="125"/>
      <c r="V61" s="125"/>
      <c r="W61" s="125"/>
      <c r="X61" s="125"/>
      <c r="Y61" s="125"/>
      <c r="Z61" s="125"/>
      <c r="AA61" s="133"/>
    </row>
    <row r="62" spans="2:27" x14ac:dyDescent="0.3">
      <c r="B62" s="121"/>
      <c r="C62" s="122"/>
      <c r="D62" s="122"/>
      <c r="E62" s="123"/>
      <c r="F62" s="123"/>
      <c r="G62" s="124"/>
      <c r="H62" s="124"/>
      <c r="I62" s="125"/>
      <c r="J62" s="126"/>
      <c r="K62" s="134"/>
      <c r="L62" s="135"/>
      <c r="M62" s="135"/>
      <c r="N62" s="136"/>
      <c r="O62" s="130"/>
      <c r="P62" s="131"/>
      <c r="Q62" s="132"/>
      <c r="R62" s="132"/>
      <c r="S62" s="125"/>
      <c r="T62" s="125"/>
      <c r="U62" s="125"/>
      <c r="V62" s="125"/>
      <c r="W62" s="125"/>
      <c r="X62" s="125"/>
      <c r="Y62" s="125"/>
      <c r="Z62" s="125"/>
      <c r="AA62" s="133"/>
    </row>
    <row r="63" spans="2:27" x14ac:dyDescent="0.3">
      <c r="B63" s="121"/>
      <c r="C63" s="122"/>
      <c r="D63" s="122"/>
      <c r="E63" s="123"/>
      <c r="F63" s="123"/>
      <c r="G63" s="124"/>
      <c r="H63" s="124"/>
      <c r="I63" s="125"/>
      <c r="J63" s="126"/>
      <c r="K63" s="134"/>
      <c r="L63" s="135"/>
      <c r="M63" s="135"/>
      <c r="N63" s="136"/>
      <c r="O63" s="130"/>
      <c r="P63" s="131"/>
      <c r="Q63" s="132"/>
      <c r="R63" s="132"/>
      <c r="S63" s="125"/>
      <c r="T63" s="125"/>
      <c r="U63" s="125"/>
      <c r="V63" s="125"/>
      <c r="W63" s="125"/>
      <c r="X63" s="125"/>
      <c r="Y63" s="125"/>
      <c r="Z63" s="125"/>
      <c r="AA63" s="133"/>
    </row>
    <row r="64" spans="2:27" x14ac:dyDescent="0.3">
      <c r="B64" s="121"/>
      <c r="C64" s="122"/>
      <c r="D64" s="122"/>
      <c r="E64" s="123"/>
      <c r="F64" s="123"/>
      <c r="G64" s="124"/>
      <c r="H64" s="124"/>
      <c r="I64" s="125"/>
      <c r="J64" s="126"/>
      <c r="K64" s="134"/>
      <c r="L64" s="135"/>
      <c r="M64" s="135"/>
      <c r="N64" s="136"/>
      <c r="O64" s="130"/>
      <c r="P64" s="131"/>
      <c r="Q64" s="132"/>
      <c r="R64" s="132"/>
      <c r="S64" s="125"/>
      <c r="T64" s="125"/>
      <c r="U64" s="125"/>
      <c r="V64" s="125"/>
      <c r="W64" s="125"/>
      <c r="X64" s="125"/>
      <c r="Y64" s="125"/>
      <c r="Z64" s="125"/>
      <c r="AA64" s="133"/>
    </row>
    <row r="65" spans="2:27" x14ac:dyDescent="0.3">
      <c r="B65" s="121"/>
      <c r="C65" s="122"/>
      <c r="D65" s="122"/>
      <c r="E65" s="123"/>
      <c r="F65" s="123"/>
      <c r="G65" s="124"/>
      <c r="H65" s="124"/>
      <c r="I65" s="125"/>
      <c r="J65" s="126"/>
      <c r="K65" s="134"/>
      <c r="L65" s="135"/>
      <c r="M65" s="135"/>
      <c r="N65" s="136"/>
      <c r="O65" s="130"/>
      <c r="P65" s="131"/>
      <c r="Q65" s="132"/>
      <c r="R65" s="132"/>
      <c r="S65" s="125"/>
      <c r="T65" s="125"/>
      <c r="U65" s="125"/>
      <c r="V65" s="125"/>
      <c r="W65" s="125"/>
      <c r="X65" s="125"/>
      <c r="Y65" s="125"/>
      <c r="Z65" s="125"/>
      <c r="AA65" s="133"/>
    </row>
    <row r="66" spans="2:27" x14ac:dyDescent="0.3">
      <c r="B66" s="121"/>
      <c r="C66" s="122"/>
      <c r="D66" s="122"/>
      <c r="E66" s="123"/>
      <c r="F66" s="123"/>
      <c r="G66" s="124"/>
      <c r="H66" s="124"/>
      <c r="I66" s="125"/>
      <c r="J66" s="126"/>
      <c r="K66" s="134"/>
      <c r="L66" s="135"/>
      <c r="M66" s="135"/>
      <c r="N66" s="136"/>
      <c r="O66" s="130"/>
      <c r="P66" s="131"/>
      <c r="Q66" s="132"/>
      <c r="R66" s="132"/>
      <c r="S66" s="125"/>
      <c r="T66" s="125"/>
      <c r="U66" s="125"/>
      <c r="V66" s="125"/>
      <c r="W66" s="125"/>
      <c r="X66" s="125"/>
      <c r="Y66" s="125"/>
      <c r="Z66" s="125"/>
      <c r="AA66" s="133"/>
    </row>
    <row r="67" spans="2:27" x14ac:dyDescent="0.3">
      <c r="B67" s="121"/>
      <c r="C67" s="122"/>
      <c r="D67" s="122"/>
      <c r="E67" s="123"/>
      <c r="F67" s="123"/>
      <c r="G67" s="124"/>
      <c r="H67" s="124"/>
      <c r="I67" s="125"/>
      <c r="J67" s="126"/>
      <c r="K67" s="134"/>
      <c r="L67" s="135"/>
      <c r="M67" s="135"/>
      <c r="N67" s="136"/>
      <c r="O67" s="130"/>
      <c r="P67" s="131"/>
      <c r="Q67" s="132"/>
      <c r="R67" s="132"/>
      <c r="S67" s="125"/>
      <c r="T67" s="125"/>
      <c r="U67" s="125"/>
      <c r="V67" s="125"/>
      <c r="W67" s="125"/>
      <c r="X67" s="125"/>
      <c r="Y67" s="125"/>
      <c r="Z67" s="125"/>
      <c r="AA67" s="133"/>
    </row>
    <row r="68" spans="2:27" x14ac:dyDescent="0.3">
      <c r="B68" s="121"/>
      <c r="C68" s="122"/>
      <c r="D68" s="122"/>
      <c r="E68" s="123"/>
      <c r="F68" s="123"/>
      <c r="G68" s="124"/>
      <c r="H68" s="124"/>
      <c r="I68" s="125"/>
      <c r="J68" s="126"/>
      <c r="K68" s="134"/>
      <c r="L68" s="135"/>
      <c r="M68" s="135"/>
      <c r="N68" s="136"/>
      <c r="O68" s="130"/>
      <c r="P68" s="131"/>
      <c r="Q68" s="132"/>
      <c r="R68" s="132"/>
      <c r="S68" s="125"/>
      <c r="T68" s="125"/>
      <c r="U68" s="125"/>
      <c r="V68" s="125"/>
      <c r="W68" s="125"/>
      <c r="X68" s="125"/>
      <c r="Y68" s="125"/>
      <c r="Z68" s="125"/>
      <c r="AA68" s="133"/>
    </row>
    <row r="69" spans="2:27" x14ac:dyDescent="0.3">
      <c r="B69" s="121"/>
      <c r="C69" s="122"/>
      <c r="D69" s="122"/>
      <c r="E69" s="123"/>
      <c r="F69" s="123"/>
      <c r="G69" s="124"/>
      <c r="H69" s="124"/>
      <c r="I69" s="125"/>
      <c r="J69" s="126"/>
      <c r="K69" s="134"/>
      <c r="L69" s="135"/>
      <c r="M69" s="135"/>
      <c r="N69" s="136"/>
      <c r="O69" s="130"/>
      <c r="P69" s="131"/>
      <c r="Q69" s="132"/>
      <c r="R69" s="132"/>
      <c r="S69" s="125"/>
      <c r="T69" s="125"/>
      <c r="U69" s="125"/>
      <c r="V69" s="125"/>
      <c r="W69" s="125"/>
      <c r="X69" s="125"/>
      <c r="Y69" s="125"/>
      <c r="Z69" s="125"/>
      <c r="AA69" s="133"/>
    </row>
    <row r="70" spans="2:27" x14ac:dyDescent="0.3">
      <c r="B70" s="121"/>
      <c r="C70" s="122"/>
      <c r="D70" s="122"/>
      <c r="E70" s="123"/>
      <c r="F70" s="123"/>
      <c r="G70" s="124"/>
      <c r="H70" s="124"/>
      <c r="I70" s="125"/>
      <c r="J70" s="126"/>
      <c r="K70" s="134"/>
      <c r="L70" s="135"/>
      <c r="M70" s="135"/>
      <c r="N70" s="136"/>
      <c r="O70" s="130"/>
      <c r="P70" s="131"/>
      <c r="Q70" s="132"/>
      <c r="R70" s="132"/>
      <c r="S70" s="125"/>
      <c r="T70" s="125"/>
      <c r="U70" s="125"/>
      <c r="V70" s="125"/>
      <c r="W70" s="125"/>
      <c r="X70" s="125"/>
      <c r="Y70" s="125"/>
      <c r="Z70" s="125"/>
      <c r="AA70" s="133"/>
    </row>
    <row r="71" spans="2:27" x14ac:dyDescent="0.3">
      <c r="B71" s="121"/>
      <c r="C71" s="122"/>
      <c r="D71" s="122"/>
      <c r="E71" s="123"/>
      <c r="F71" s="123"/>
      <c r="G71" s="124"/>
      <c r="H71" s="124"/>
      <c r="I71" s="125"/>
      <c r="J71" s="126"/>
      <c r="K71" s="134"/>
      <c r="L71" s="135"/>
      <c r="M71" s="135"/>
      <c r="N71" s="136"/>
      <c r="O71" s="130"/>
      <c r="P71" s="131"/>
      <c r="Q71" s="132"/>
      <c r="R71" s="132"/>
      <c r="S71" s="125"/>
      <c r="T71" s="125"/>
      <c r="U71" s="125"/>
      <c r="V71" s="125"/>
      <c r="W71" s="125"/>
      <c r="X71" s="125"/>
      <c r="Y71" s="125"/>
      <c r="Z71" s="125"/>
      <c r="AA71" s="133"/>
    </row>
    <row r="72" spans="2:27" x14ac:dyDescent="0.3">
      <c r="B72" s="121"/>
      <c r="C72" s="122"/>
      <c r="D72" s="122"/>
      <c r="E72" s="123"/>
      <c r="F72" s="123"/>
      <c r="G72" s="124"/>
      <c r="H72" s="124"/>
      <c r="I72" s="125"/>
      <c r="J72" s="126"/>
      <c r="K72" s="134"/>
      <c r="L72" s="135"/>
      <c r="M72" s="135"/>
      <c r="N72" s="136"/>
      <c r="O72" s="130"/>
      <c r="P72" s="131"/>
      <c r="Q72" s="132"/>
      <c r="R72" s="132"/>
      <c r="S72" s="125"/>
      <c r="T72" s="125"/>
      <c r="U72" s="125"/>
      <c r="V72" s="125"/>
      <c r="W72" s="125"/>
      <c r="X72" s="125"/>
      <c r="Y72" s="125"/>
      <c r="Z72" s="125"/>
      <c r="AA72" s="133"/>
    </row>
    <row r="73" spans="2:27" x14ac:dyDescent="0.3">
      <c r="B73" s="121"/>
      <c r="C73" s="122"/>
      <c r="D73" s="122"/>
      <c r="E73" s="123"/>
      <c r="F73" s="123"/>
      <c r="G73" s="124"/>
      <c r="H73" s="124"/>
      <c r="I73" s="125"/>
      <c r="J73" s="126"/>
      <c r="K73" s="134"/>
      <c r="L73" s="135"/>
      <c r="M73" s="135"/>
      <c r="N73" s="136"/>
      <c r="O73" s="130"/>
      <c r="P73" s="131"/>
      <c r="Q73" s="132"/>
      <c r="R73" s="132"/>
      <c r="S73" s="125"/>
      <c r="T73" s="125"/>
      <c r="U73" s="125"/>
      <c r="V73" s="125"/>
      <c r="W73" s="125"/>
      <c r="X73" s="125"/>
      <c r="Y73" s="125"/>
      <c r="Z73" s="125"/>
      <c r="AA73" s="133"/>
    </row>
    <row r="74" spans="2:27" x14ac:dyDescent="0.3">
      <c r="B74" s="121"/>
      <c r="C74" s="122"/>
      <c r="D74" s="122"/>
      <c r="E74" s="123"/>
      <c r="F74" s="123"/>
      <c r="G74" s="124"/>
      <c r="H74" s="124"/>
      <c r="I74" s="125"/>
      <c r="J74" s="126"/>
      <c r="K74" s="134"/>
      <c r="L74" s="135"/>
      <c r="M74" s="135"/>
      <c r="N74" s="136"/>
      <c r="O74" s="130"/>
      <c r="P74" s="131"/>
      <c r="Q74" s="132"/>
      <c r="R74" s="132"/>
      <c r="S74" s="125"/>
      <c r="T74" s="125"/>
      <c r="U74" s="125"/>
      <c r="V74" s="125"/>
      <c r="W74" s="125"/>
      <c r="X74" s="125"/>
      <c r="Y74" s="125"/>
      <c r="Z74" s="125"/>
      <c r="AA74" s="133"/>
    </row>
    <row r="75" spans="2:27" x14ac:dyDescent="0.3">
      <c r="B75" s="121"/>
      <c r="C75" s="122"/>
      <c r="D75" s="122"/>
      <c r="E75" s="123"/>
      <c r="F75" s="123"/>
      <c r="G75" s="124"/>
      <c r="H75" s="124"/>
      <c r="I75" s="125"/>
      <c r="J75" s="126"/>
      <c r="K75" s="134"/>
      <c r="L75" s="135"/>
      <c r="M75" s="135"/>
      <c r="N75" s="136"/>
      <c r="O75" s="130"/>
      <c r="P75" s="131"/>
      <c r="Q75" s="132"/>
      <c r="R75" s="132"/>
      <c r="S75" s="125"/>
      <c r="T75" s="125"/>
      <c r="U75" s="125"/>
      <c r="V75" s="125"/>
      <c r="W75" s="125"/>
      <c r="X75" s="125"/>
      <c r="Y75" s="125"/>
      <c r="Z75" s="125"/>
      <c r="AA75" s="133"/>
    </row>
    <row r="76" spans="2:27" x14ac:dyDescent="0.3">
      <c r="B76" s="121"/>
      <c r="C76" s="122"/>
      <c r="D76" s="122"/>
      <c r="E76" s="123"/>
      <c r="F76" s="123"/>
      <c r="G76" s="124"/>
      <c r="H76" s="124"/>
      <c r="I76" s="125"/>
      <c r="J76" s="126"/>
      <c r="K76" s="134"/>
      <c r="L76" s="135"/>
      <c r="M76" s="135"/>
      <c r="N76" s="136"/>
      <c r="O76" s="130"/>
      <c r="P76" s="131"/>
      <c r="Q76" s="132"/>
      <c r="R76" s="132"/>
      <c r="S76" s="125"/>
      <c r="T76" s="125"/>
      <c r="U76" s="125"/>
      <c r="V76" s="125"/>
      <c r="W76" s="125"/>
      <c r="X76" s="125"/>
      <c r="Y76" s="125"/>
      <c r="Z76" s="125"/>
      <c r="AA76" s="133"/>
    </row>
    <row r="77" spans="2:27" x14ac:dyDescent="0.3">
      <c r="B77" s="121"/>
      <c r="C77" s="122"/>
      <c r="D77" s="122"/>
      <c r="E77" s="123"/>
      <c r="F77" s="123"/>
      <c r="G77" s="124"/>
      <c r="H77" s="124"/>
      <c r="I77" s="125"/>
      <c r="J77" s="126"/>
      <c r="K77" s="134"/>
      <c r="L77" s="135"/>
      <c r="M77" s="135"/>
      <c r="N77" s="136"/>
      <c r="O77" s="130"/>
      <c r="P77" s="131"/>
      <c r="Q77" s="132"/>
      <c r="R77" s="132"/>
      <c r="S77" s="125"/>
      <c r="T77" s="125"/>
      <c r="U77" s="125"/>
      <c r="V77" s="125"/>
      <c r="W77" s="125"/>
      <c r="X77" s="125"/>
      <c r="Y77" s="125"/>
      <c r="Z77" s="125"/>
      <c r="AA77" s="133"/>
    </row>
    <row r="78" spans="2:27" x14ac:dyDescent="0.3">
      <c r="B78" s="121"/>
      <c r="C78" s="122"/>
      <c r="D78" s="122"/>
      <c r="E78" s="123"/>
      <c r="F78" s="123"/>
      <c r="G78" s="124"/>
      <c r="H78" s="124"/>
      <c r="I78" s="125"/>
      <c r="J78" s="126"/>
      <c r="K78" s="134"/>
      <c r="L78" s="135"/>
      <c r="M78" s="135"/>
      <c r="N78" s="136"/>
      <c r="O78" s="130"/>
      <c r="P78" s="131"/>
      <c r="Q78" s="132"/>
      <c r="R78" s="132"/>
      <c r="S78" s="125"/>
      <c r="T78" s="125"/>
      <c r="U78" s="125"/>
      <c r="V78" s="125"/>
      <c r="W78" s="125"/>
      <c r="X78" s="125"/>
      <c r="Y78" s="125"/>
      <c r="Z78" s="125"/>
      <c r="AA78" s="133"/>
    </row>
    <row r="79" spans="2:27" x14ac:dyDescent="0.3">
      <c r="B79" s="121"/>
      <c r="C79" s="122"/>
      <c r="D79" s="122"/>
      <c r="E79" s="123"/>
      <c r="F79" s="123"/>
      <c r="G79" s="124"/>
      <c r="H79" s="124"/>
      <c r="I79" s="125"/>
      <c r="J79" s="126"/>
      <c r="K79" s="134"/>
      <c r="L79" s="135"/>
      <c r="M79" s="135"/>
      <c r="N79" s="136"/>
      <c r="O79" s="130"/>
      <c r="P79" s="131"/>
      <c r="Q79" s="132"/>
      <c r="R79" s="132"/>
      <c r="S79" s="125"/>
      <c r="T79" s="125"/>
      <c r="U79" s="125"/>
      <c r="V79" s="125"/>
      <c r="W79" s="125"/>
      <c r="X79" s="125"/>
      <c r="Y79" s="125"/>
      <c r="Z79" s="125"/>
      <c r="AA79" s="133"/>
    </row>
    <row r="80" spans="2:27" x14ac:dyDescent="0.3">
      <c r="B80" s="121"/>
      <c r="C80" s="122"/>
      <c r="D80" s="122"/>
      <c r="E80" s="123"/>
      <c r="F80" s="123"/>
      <c r="G80" s="124"/>
      <c r="H80" s="124"/>
      <c r="I80" s="125"/>
      <c r="J80" s="126"/>
      <c r="K80" s="134"/>
      <c r="L80" s="135"/>
      <c r="M80" s="135"/>
      <c r="N80" s="136"/>
      <c r="O80" s="130"/>
      <c r="P80" s="131"/>
      <c r="Q80" s="132"/>
      <c r="R80" s="132"/>
      <c r="S80" s="125"/>
      <c r="T80" s="125"/>
      <c r="U80" s="125"/>
      <c r="V80" s="125"/>
      <c r="W80" s="125"/>
      <c r="X80" s="125"/>
      <c r="Y80" s="125"/>
      <c r="Z80" s="125"/>
      <c r="AA80" s="133"/>
    </row>
    <row r="81" spans="2:27" x14ac:dyDescent="0.3">
      <c r="B81" s="121"/>
      <c r="C81" s="122"/>
      <c r="D81" s="122"/>
      <c r="E81" s="123"/>
      <c r="F81" s="123"/>
      <c r="G81" s="124"/>
      <c r="H81" s="124"/>
      <c r="I81" s="125"/>
      <c r="J81" s="126"/>
      <c r="K81" s="134"/>
      <c r="L81" s="135"/>
      <c r="M81" s="135"/>
      <c r="N81" s="136"/>
      <c r="O81" s="130"/>
      <c r="P81" s="131"/>
      <c r="Q81" s="132"/>
      <c r="R81" s="132"/>
      <c r="S81" s="125"/>
      <c r="T81" s="125"/>
      <c r="U81" s="125"/>
      <c r="V81" s="125"/>
      <c r="W81" s="125"/>
      <c r="X81" s="125"/>
      <c r="Y81" s="125"/>
      <c r="Z81" s="125"/>
      <c r="AA81" s="133"/>
    </row>
    <row r="82" spans="2:27" x14ac:dyDescent="0.3">
      <c r="B82" s="121"/>
      <c r="C82" s="122"/>
      <c r="D82" s="122"/>
      <c r="E82" s="123"/>
      <c r="F82" s="123"/>
      <c r="G82" s="124"/>
      <c r="H82" s="124"/>
      <c r="I82" s="125"/>
      <c r="J82" s="126"/>
      <c r="K82" s="134"/>
      <c r="L82" s="135"/>
      <c r="M82" s="135"/>
      <c r="N82" s="136"/>
      <c r="O82" s="130"/>
      <c r="P82" s="131"/>
      <c r="Q82" s="132"/>
      <c r="R82" s="132"/>
      <c r="S82" s="125"/>
      <c r="T82" s="125"/>
      <c r="U82" s="125"/>
      <c r="V82" s="125"/>
      <c r="W82" s="125"/>
      <c r="X82" s="125"/>
      <c r="Y82" s="125"/>
      <c r="Z82" s="125"/>
      <c r="AA82" s="133"/>
    </row>
    <row r="83" spans="2:27" x14ac:dyDescent="0.3">
      <c r="B83" s="121"/>
      <c r="C83" s="122"/>
      <c r="D83" s="122"/>
      <c r="E83" s="123"/>
      <c r="F83" s="123"/>
      <c r="G83" s="124"/>
      <c r="H83" s="124"/>
      <c r="I83" s="125"/>
      <c r="J83" s="126"/>
      <c r="K83" s="134"/>
      <c r="L83" s="135"/>
      <c r="M83" s="135"/>
      <c r="N83" s="136"/>
      <c r="O83" s="130"/>
      <c r="P83" s="131"/>
      <c r="Q83" s="132"/>
      <c r="R83" s="132"/>
      <c r="S83" s="125"/>
      <c r="T83" s="125"/>
      <c r="U83" s="125"/>
      <c r="V83" s="125"/>
      <c r="W83" s="125"/>
      <c r="X83" s="125"/>
      <c r="Y83" s="125"/>
      <c r="Z83" s="125"/>
      <c r="AA83" s="133"/>
    </row>
    <row r="84" spans="2:27" x14ac:dyDescent="0.3">
      <c r="B84" s="121"/>
      <c r="C84" s="122"/>
      <c r="D84" s="122"/>
      <c r="E84" s="123"/>
      <c r="F84" s="123"/>
      <c r="G84" s="124"/>
      <c r="H84" s="124"/>
      <c r="I84" s="125"/>
      <c r="J84" s="126"/>
      <c r="K84" s="134"/>
      <c r="L84" s="135"/>
      <c r="M84" s="135"/>
      <c r="N84" s="136"/>
      <c r="O84" s="130"/>
      <c r="P84" s="131"/>
      <c r="Q84" s="132"/>
      <c r="R84" s="132"/>
      <c r="S84" s="125"/>
      <c r="T84" s="125"/>
      <c r="U84" s="125"/>
      <c r="V84" s="125"/>
      <c r="W84" s="125"/>
      <c r="X84" s="125"/>
      <c r="Y84" s="125"/>
      <c r="Z84" s="125"/>
      <c r="AA84" s="133"/>
    </row>
    <row r="85" spans="2:27" x14ac:dyDescent="0.3">
      <c r="B85" s="121"/>
      <c r="C85" s="122"/>
      <c r="D85" s="122"/>
      <c r="E85" s="123"/>
      <c r="F85" s="123"/>
      <c r="G85" s="124"/>
      <c r="H85" s="124"/>
      <c r="I85" s="125"/>
      <c r="J85" s="126"/>
      <c r="K85" s="134"/>
      <c r="L85" s="135"/>
      <c r="M85" s="135"/>
      <c r="N85" s="136"/>
      <c r="O85" s="130"/>
      <c r="P85" s="131"/>
      <c r="Q85" s="132"/>
      <c r="R85" s="132"/>
      <c r="S85" s="125"/>
      <c r="T85" s="125"/>
      <c r="U85" s="125"/>
      <c r="V85" s="125"/>
      <c r="W85" s="125"/>
      <c r="X85" s="125"/>
      <c r="Y85" s="125"/>
      <c r="Z85" s="125"/>
      <c r="AA85" s="133"/>
    </row>
    <row r="86" spans="2:27" x14ac:dyDescent="0.3">
      <c r="B86" s="121"/>
      <c r="C86" s="122"/>
      <c r="D86" s="122"/>
      <c r="E86" s="123"/>
      <c r="F86" s="123"/>
      <c r="G86" s="124"/>
      <c r="H86" s="124"/>
      <c r="I86" s="125"/>
      <c r="J86" s="126"/>
      <c r="K86" s="134"/>
      <c r="L86" s="135"/>
      <c r="M86" s="135"/>
      <c r="N86" s="136"/>
      <c r="O86" s="130"/>
      <c r="P86" s="131"/>
      <c r="Q86" s="132"/>
      <c r="R86" s="132"/>
      <c r="S86" s="125"/>
      <c r="T86" s="125"/>
      <c r="U86" s="125"/>
      <c r="V86" s="125"/>
      <c r="W86" s="125"/>
      <c r="X86" s="125"/>
      <c r="Y86" s="125"/>
      <c r="Z86" s="125"/>
      <c r="AA86" s="133"/>
    </row>
    <row r="87" spans="2:27" x14ac:dyDescent="0.3">
      <c r="B87" s="121"/>
      <c r="C87" s="122"/>
      <c r="D87" s="122"/>
      <c r="E87" s="123"/>
      <c r="F87" s="123"/>
      <c r="G87" s="124"/>
      <c r="H87" s="124"/>
      <c r="I87" s="125"/>
      <c r="J87" s="126"/>
      <c r="K87" s="134"/>
      <c r="L87" s="135"/>
      <c r="M87" s="135"/>
      <c r="N87" s="136"/>
      <c r="O87" s="130"/>
      <c r="P87" s="131"/>
      <c r="Q87" s="132"/>
      <c r="R87" s="132"/>
      <c r="S87" s="125"/>
      <c r="T87" s="125"/>
      <c r="U87" s="125"/>
      <c r="V87" s="125"/>
      <c r="W87" s="125"/>
      <c r="X87" s="125"/>
      <c r="Y87" s="125"/>
      <c r="Z87" s="125"/>
      <c r="AA87" s="133"/>
    </row>
    <row r="88" spans="2:27" x14ac:dyDescent="0.3">
      <c r="B88" s="121"/>
      <c r="C88" s="122"/>
      <c r="D88" s="122"/>
      <c r="E88" s="123"/>
      <c r="F88" s="123"/>
      <c r="G88" s="124"/>
      <c r="H88" s="124"/>
      <c r="I88" s="125"/>
      <c r="J88" s="126"/>
      <c r="K88" s="134"/>
      <c r="L88" s="135"/>
      <c r="M88" s="135"/>
      <c r="N88" s="136"/>
      <c r="O88" s="130"/>
      <c r="P88" s="131"/>
      <c r="Q88" s="132"/>
      <c r="R88" s="132"/>
      <c r="S88" s="125"/>
      <c r="T88" s="125"/>
      <c r="U88" s="125"/>
      <c r="V88" s="125"/>
      <c r="W88" s="125"/>
      <c r="X88" s="125"/>
      <c r="Y88" s="125"/>
      <c r="Z88" s="125"/>
      <c r="AA88" s="133"/>
    </row>
    <row r="89" spans="2:27" x14ac:dyDescent="0.3">
      <c r="B89" s="121"/>
      <c r="C89" s="122"/>
      <c r="D89" s="122"/>
      <c r="E89" s="123"/>
      <c r="F89" s="123"/>
      <c r="G89" s="124"/>
      <c r="H89" s="124"/>
      <c r="I89" s="125"/>
      <c r="J89" s="126"/>
      <c r="K89" s="134"/>
      <c r="L89" s="135"/>
      <c r="M89" s="135"/>
      <c r="N89" s="136"/>
      <c r="O89" s="130"/>
      <c r="P89" s="131"/>
      <c r="Q89" s="132"/>
      <c r="R89" s="132"/>
      <c r="S89" s="125"/>
      <c r="T89" s="125"/>
      <c r="U89" s="125"/>
      <c r="V89" s="125"/>
      <c r="W89" s="125"/>
      <c r="X89" s="125"/>
      <c r="Y89" s="125"/>
      <c r="Z89" s="125"/>
      <c r="AA89" s="133"/>
    </row>
    <row r="90" spans="2:27" x14ac:dyDescent="0.3">
      <c r="B90" s="121"/>
      <c r="C90" s="122"/>
      <c r="D90" s="122"/>
      <c r="E90" s="123"/>
      <c r="F90" s="123"/>
      <c r="G90" s="124"/>
      <c r="H90" s="124"/>
      <c r="I90" s="125"/>
      <c r="J90" s="126"/>
      <c r="K90" s="134"/>
      <c r="L90" s="135"/>
      <c r="M90" s="135"/>
      <c r="N90" s="136"/>
      <c r="O90" s="130"/>
      <c r="P90" s="131"/>
      <c r="Q90" s="132"/>
      <c r="R90" s="132"/>
      <c r="S90" s="125"/>
      <c r="T90" s="125"/>
      <c r="U90" s="125"/>
      <c r="V90" s="125"/>
      <c r="W90" s="125"/>
      <c r="X90" s="125"/>
      <c r="Y90" s="125"/>
      <c r="Z90" s="125"/>
      <c r="AA90" s="133"/>
    </row>
    <row r="91" spans="2:27" x14ac:dyDescent="0.3">
      <c r="B91" s="121"/>
      <c r="C91" s="122"/>
      <c r="D91" s="122"/>
      <c r="E91" s="123"/>
      <c r="F91" s="123"/>
      <c r="G91" s="124"/>
      <c r="H91" s="124"/>
      <c r="I91" s="125"/>
      <c r="J91" s="126"/>
      <c r="K91" s="134"/>
      <c r="L91" s="135"/>
      <c r="M91" s="135"/>
      <c r="N91" s="136"/>
      <c r="O91" s="130"/>
      <c r="P91" s="131"/>
      <c r="Q91" s="132"/>
      <c r="R91" s="132"/>
      <c r="S91" s="125"/>
      <c r="T91" s="125"/>
      <c r="U91" s="125"/>
      <c r="V91" s="125"/>
      <c r="W91" s="125"/>
      <c r="X91" s="125"/>
      <c r="Y91" s="125"/>
      <c r="Z91" s="125"/>
      <c r="AA91" s="133"/>
    </row>
    <row r="92" spans="2:27" x14ac:dyDescent="0.3">
      <c r="B92" s="121"/>
      <c r="C92" s="122"/>
      <c r="D92" s="122"/>
      <c r="E92" s="123"/>
      <c r="F92" s="123"/>
      <c r="G92" s="124"/>
      <c r="H92" s="124"/>
      <c r="I92" s="125"/>
      <c r="J92" s="126"/>
      <c r="K92" s="134"/>
      <c r="L92" s="135"/>
      <c r="M92" s="135"/>
      <c r="N92" s="136"/>
      <c r="O92" s="130"/>
      <c r="P92" s="131"/>
      <c r="Q92" s="132"/>
      <c r="R92" s="132"/>
      <c r="S92" s="125"/>
      <c r="T92" s="125"/>
      <c r="U92" s="125"/>
      <c r="V92" s="125"/>
      <c r="W92" s="125"/>
      <c r="X92" s="125"/>
      <c r="Y92" s="125"/>
      <c r="Z92" s="125"/>
      <c r="AA92" s="133"/>
    </row>
    <row r="93" spans="2:27" x14ac:dyDescent="0.3">
      <c r="B93" s="121"/>
      <c r="C93" s="122"/>
      <c r="D93" s="122"/>
      <c r="E93" s="123"/>
      <c r="F93" s="123"/>
      <c r="G93" s="124"/>
      <c r="H93" s="124"/>
      <c r="I93" s="125"/>
      <c r="J93" s="126"/>
      <c r="K93" s="134"/>
      <c r="L93" s="135"/>
      <c r="M93" s="135"/>
      <c r="N93" s="136"/>
      <c r="O93" s="130"/>
      <c r="P93" s="131"/>
      <c r="Q93" s="132"/>
      <c r="R93" s="132"/>
      <c r="S93" s="125"/>
      <c r="T93" s="125"/>
      <c r="U93" s="125"/>
      <c r="V93" s="125"/>
      <c r="W93" s="125"/>
      <c r="X93" s="125"/>
      <c r="Y93" s="125"/>
      <c r="Z93" s="125"/>
      <c r="AA93" s="133"/>
    </row>
    <row r="94" spans="2:27" x14ac:dyDescent="0.3">
      <c r="B94" s="121"/>
      <c r="C94" s="122"/>
      <c r="D94" s="122"/>
      <c r="E94" s="123"/>
      <c r="F94" s="123"/>
      <c r="G94" s="124"/>
      <c r="H94" s="124"/>
      <c r="I94" s="125"/>
      <c r="J94" s="126"/>
      <c r="K94" s="134"/>
      <c r="L94" s="135"/>
      <c r="M94" s="135"/>
      <c r="N94" s="136"/>
      <c r="O94" s="130"/>
      <c r="P94" s="131"/>
      <c r="Q94" s="132"/>
      <c r="R94" s="132"/>
      <c r="S94" s="125"/>
      <c r="T94" s="125"/>
      <c r="U94" s="125"/>
      <c r="V94" s="125"/>
      <c r="W94" s="125"/>
      <c r="X94" s="125"/>
      <c r="Y94" s="125"/>
      <c r="Z94" s="125"/>
      <c r="AA94" s="133"/>
    </row>
    <row r="95" spans="2:27" x14ac:dyDescent="0.3">
      <c r="B95" s="121"/>
      <c r="C95" s="122"/>
      <c r="D95" s="122"/>
      <c r="E95" s="123"/>
      <c r="F95" s="123"/>
      <c r="G95" s="124"/>
      <c r="H95" s="124"/>
      <c r="I95" s="125"/>
      <c r="J95" s="126"/>
      <c r="K95" s="134"/>
      <c r="L95" s="135"/>
      <c r="M95" s="135"/>
      <c r="N95" s="136"/>
      <c r="O95" s="130"/>
      <c r="P95" s="131"/>
      <c r="Q95" s="132"/>
      <c r="R95" s="132"/>
      <c r="S95" s="125"/>
      <c r="T95" s="125"/>
      <c r="U95" s="125"/>
      <c r="V95" s="125"/>
      <c r="W95" s="125"/>
      <c r="X95" s="125"/>
      <c r="Y95" s="125"/>
      <c r="Z95" s="125"/>
      <c r="AA95" s="133"/>
    </row>
    <row r="96" spans="2:27" x14ac:dyDescent="0.3">
      <c r="B96" s="121"/>
      <c r="C96" s="122"/>
      <c r="D96" s="122"/>
      <c r="E96" s="123"/>
      <c r="F96" s="123"/>
      <c r="G96" s="124"/>
      <c r="H96" s="124"/>
      <c r="I96" s="125"/>
      <c r="J96" s="126"/>
      <c r="K96" s="134"/>
      <c r="L96" s="135"/>
      <c r="M96" s="135"/>
      <c r="N96" s="136"/>
      <c r="O96" s="130"/>
      <c r="P96" s="131"/>
      <c r="Q96" s="132"/>
      <c r="R96" s="132"/>
      <c r="S96" s="125"/>
      <c r="T96" s="125"/>
      <c r="U96" s="125"/>
      <c r="V96" s="125"/>
      <c r="W96" s="125"/>
      <c r="X96" s="125"/>
      <c r="Y96" s="125"/>
      <c r="Z96" s="125"/>
      <c r="AA96" s="133"/>
    </row>
    <row r="97" spans="2:27" x14ac:dyDescent="0.3">
      <c r="B97" s="121"/>
      <c r="C97" s="122"/>
      <c r="D97" s="122"/>
      <c r="E97" s="123"/>
      <c r="F97" s="123"/>
      <c r="G97" s="124"/>
      <c r="H97" s="124"/>
      <c r="I97" s="125"/>
      <c r="J97" s="126"/>
      <c r="K97" s="134"/>
      <c r="L97" s="135"/>
      <c r="M97" s="135"/>
      <c r="N97" s="136"/>
      <c r="O97" s="130"/>
      <c r="P97" s="131"/>
      <c r="Q97" s="132"/>
      <c r="R97" s="132"/>
      <c r="S97" s="125"/>
      <c r="T97" s="125"/>
      <c r="U97" s="125"/>
      <c r="V97" s="125"/>
      <c r="W97" s="125"/>
      <c r="X97" s="125"/>
      <c r="Y97" s="125"/>
      <c r="Z97" s="125"/>
      <c r="AA97" s="133"/>
    </row>
    <row r="98" spans="2:27" x14ac:dyDescent="0.3">
      <c r="B98" s="121"/>
      <c r="C98" s="122"/>
      <c r="D98" s="122"/>
      <c r="E98" s="123"/>
      <c r="F98" s="123"/>
      <c r="G98" s="124"/>
      <c r="H98" s="124"/>
      <c r="I98" s="125"/>
      <c r="J98" s="126"/>
      <c r="K98" s="134"/>
      <c r="L98" s="135"/>
      <c r="M98" s="135"/>
      <c r="N98" s="136"/>
      <c r="O98" s="130"/>
      <c r="P98" s="131"/>
      <c r="Q98" s="132"/>
      <c r="R98" s="132"/>
      <c r="S98" s="125"/>
      <c r="T98" s="125"/>
      <c r="U98" s="125"/>
      <c r="V98" s="125"/>
      <c r="W98" s="125"/>
      <c r="X98" s="125"/>
      <c r="Y98" s="125"/>
      <c r="Z98" s="125"/>
      <c r="AA98" s="133"/>
    </row>
    <row r="99" spans="2:27" x14ac:dyDescent="0.3">
      <c r="B99" s="121"/>
      <c r="C99" s="122"/>
      <c r="D99" s="122"/>
      <c r="E99" s="123"/>
      <c r="F99" s="123"/>
      <c r="G99" s="124"/>
      <c r="H99" s="124"/>
      <c r="I99" s="125"/>
      <c r="J99" s="126"/>
      <c r="K99" s="134"/>
      <c r="L99" s="135"/>
      <c r="M99" s="135"/>
      <c r="N99" s="136"/>
      <c r="O99" s="130"/>
      <c r="P99" s="131"/>
      <c r="Q99" s="132"/>
      <c r="R99" s="132"/>
      <c r="S99" s="125"/>
      <c r="T99" s="125"/>
      <c r="U99" s="125"/>
      <c r="V99" s="125"/>
      <c r="W99" s="125"/>
      <c r="X99" s="125"/>
      <c r="Y99" s="125"/>
      <c r="Z99" s="125"/>
      <c r="AA99" s="133"/>
    </row>
    <row r="100" spans="2:27" x14ac:dyDescent="0.3">
      <c r="B100" s="121"/>
      <c r="C100" s="122"/>
      <c r="D100" s="122"/>
      <c r="E100" s="123"/>
      <c r="F100" s="123"/>
      <c r="G100" s="124"/>
      <c r="H100" s="124"/>
      <c r="I100" s="125"/>
      <c r="J100" s="126"/>
      <c r="K100" s="134"/>
      <c r="L100" s="135"/>
      <c r="M100" s="135"/>
      <c r="N100" s="136"/>
      <c r="O100" s="130"/>
      <c r="P100" s="131"/>
      <c r="Q100" s="132"/>
      <c r="R100" s="132"/>
      <c r="S100" s="125"/>
      <c r="T100" s="125"/>
      <c r="U100" s="125"/>
      <c r="V100" s="125"/>
      <c r="W100" s="125"/>
      <c r="X100" s="125"/>
      <c r="Y100" s="125"/>
      <c r="Z100" s="125"/>
      <c r="AA100" s="133"/>
    </row>
  </sheetData>
  <sheetProtection algorithmName="SHA-512" hashValue="BOlfoCNHu/Zoqen5SmZqagL2jlHAIpVn24KWVe+xVu8Mk9vLwqL/0Q47SJqfeyWpwNoNdtiScGU9twHLCyQd2A==" saltValue="GPVYvsu9O/tq/1CLOumzKg==" spinCount="100000" sheet="1" objects="1" scenarios="1" selectLockedCells="1"/>
  <dataValidations count="3">
    <dataValidation type="list" allowBlank="1" showInputMessage="1" showErrorMessage="1" promptTitle="Auswahl Netzebene" prompt="bitte wählen" sqref="Q10:R11 Q12 Q13:R100">
      <formula1>$AC$1:$AC$2</formula1>
    </dataValidation>
    <dataValidation type="list" allowBlank="1" showInputMessage="1" showErrorMessage="1" promptTitle="Auswahl Störungsart" prompt="bitte wählen" sqref="K10:L11 K13:L100">
      <formula1>$AD$1:$AD$2</formula1>
    </dataValidation>
    <dataValidation type="list" allowBlank="1" showInputMessage="1" showErrorMessage="1" promptTitle="Auswahl Störungsanlass" prompt="bitte wählen" sqref="M10:N100">
      <formula1>$AE$1:$AE$8</formula1>
    </dataValidation>
  </dataValidations>
  <pageMargins left="0.7" right="0.7" top="0.78740157499999996" bottom="0.78740157499999996" header="0.3" footer="0.3"/>
  <pageSetup paperSize="9" scale="1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G99"/>
  <sheetViews>
    <sheetView showGridLines="0" view="pageBreakPreview" zoomScaleNormal="100" zoomScaleSheetLayoutView="100" workbookViewId="0">
      <pane ySplit="6" topLeftCell="A7" activePane="bottomLeft" state="frozen"/>
      <selection pane="bottomLeft" activeCell="B7" sqref="B7"/>
    </sheetView>
  </sheetViews>
  <sheetFormatPr baseColWidth="10" defaultRowHeight="15" x14ac:dyDescent="0.25"/>
  <cols>
    <col min="1" max="1" width="2.42578125" customWidth="1"/>
    <col min="2" max="3" width="10.7109375" style="74" customWidth="1"/>
    <col min="4" max="4" width="38.140625" style="74" customWidth="1"/>
    <col min="5" max="5" width="13.28515625" style="74" bestFit="1" customWidth="1"/>
    <col min="6" max="6" width="58.5703125" style="74" customWidth="1"/>
    <col min="7" max="7" width="2.42578125" customWidth="1"/>
  </cols>
  <sheetData>
    <row r="1" spans="1:7" s="19" customFormat="1" ht="25.5" x14ac:dyDescent="0.45">
      <c r="A1" s="4"/>
      <c r="B1" s="24" t="s">
        <v>264</v>
      </c>
      <c r="C1" s="24" t="s">
        <v>279</v>
      </c>
      <c r="D1" s="24"/>
      <c r="E1" s="4"/>
      <c r="F1" s="4"/>
      <c r="G1" s="4"/>
    </row>
    <row r="2" spans="1:7" x14ac:dyDescent="0.25">
      <c r="B2"/>
      <c r="C2"/>
      <c r="D2"/>
      <c r="E2"/>
      <c r="F2"/>
    </row>
    <row r="3" spans="1:7" ht="25.5" x14ac:dyDescent="0.45">
      <c r="B3" s="22" t="s">
        <v>182</v>
      </c>
      <c r="C3"/>
      <c r="D3"/>
      <c r="E3"/>
      <c r="F3" s="35" t="s">
        <v>181</v>
      </c>
    </row>
    <row r="4" spans="1:7" x14ac:dyDescent="0.25">
      <c r="B4"/>
      <c r="C4"/>
      <c r="D4"/>
      <c r="E4"/>
      <c r="F4"/>
    </row>
    <row r="5" spans="1:7" ht="17.25" x14ac:dyDescent="0.3">
      <c r="B5" s="62" t="s">
        <v>30</v>
      </c>
      <c r="C5" s="48" t="s">
        <v>275</v>
      </c>
      <c r="D5" s="48" t="s">
        <v>299</v>
      </c>
      <c r="E5" s="48" t="s">
        <v>18</v>
      </c>
      <c r="F5" s="50" t="s">
        <v>277</v>
      </c>
    </row>
    <row r="6" spans="1:7" x14ac:dyDescent="0.25">
      <c r="B6"/>
      <c r="C6"/>
      <c r="D6"/>
      <c r="E6"/>
      <c r="F6"/>
    </row>
    <row r="7" spans="1:7" ht="33" x14ac:dyDescent="0.25">
      <c r="B7" s="149" t="s">
        <v>265</v>
      </c>
      <c r="C7" s="149" t="s">
        <v>210</v>
      </c>
      <c r="D7" s="150" t="s">
        <v>184</v>
      </c>
      <c r="E7" s="149" t="s">
        <v>24</v>
      </c>
      <c r="F7" s="151" t="s">
        <v>278</v>
      </c>
    </row>
    <row r="8" spans="1:7" ht="16.5" x14ac:dyDescent="0.25">
      <c r="B8" s="152" t="s">
        <v>266</v>
      </c>
      <c r="C8" s="152"/>
      <c r="D8" s="152"/>
      <c r="E8" s="152"/>
      <c r="F8" s="153"/>
    </row>
    <row r="9" spans="1:7" ht="16.5" x14ac:dyDescent="0.25">
      <c r="B9" s="152" t="s">
        <v>267</v>
      </c>
      <c r="C9" s="152"/>
      <c r="D9" s="152"/>
      <c r="E9" s="152"/>
      <c r="F9" s="153"/>
    </row>
    <row r="10" spans="1:7" ht="16.5" x14ac:dyDescent="0.25">
      <c r="B10" s="152" t="s">
        <v>268</v>
      </c>
      <c r="C10" s="152"/>
      <c r="D10" s="152"/>
      <c r="E10" s="152"/>
      <c r="F10" s="153"/>
    </row>
    <row r="11" spans="1:7" ht="16.5" x14ac:dyDescent="0.25">
      <c r="B11" s="152" t="s">
        <v>269</v>
      </c>
      <c r="C11" s="152"/>
      <c r="D11" s="152"/>
      <c r="E11" s="152"/>
      <c r="F11" s="153"/>
    </row>
    <row r="12" spans="1:7" ht="16.5" x14ac:dyDescent="0.25">
      <c r="B12" s="152" t="s">
        <v>270</v>
      </c>
      <c r="C12" s="152"/>
      <c r="D12" s="152"/>
      <c r="E12" s="152"/>
      <c r="F12" s="153"/>
    </row>
    <row r="13" spans="1:7" ht="16.5" x14ac:dyDescent="0.25">
      <c r="B13" s="152" t="s">
        <v>271</v>
      </c>
      <c r="C13" s="152"/>
      <c r="D13" s="152"/>
      <c r="E13" s="152"/>
      <c r="F13" s="153"/>
    </row>
    <row r="14" spans="1:7" ht="16.5" x14ac:dyDescent="0.25">
      <c r="B14" s="152" t="s">
        <v>272</v>
      </c>
      <c r="C14" s="152"/>
      <c r="D14" s="152"/>
      <c r="E14" s="152"/>
      <c r="F14" s="153"/>
    </row>
    <row r="15" spans="1:7" ht="16.5" x14ac:dyDescent="0.25">
      <c r="B15" s="152" t="s">
        <v>273</v>
      </c>
      <c r="C15" s="152"/>
      <c r="D15" s="152"/>
      <c r="E15" s="152"/>
      <c r="F15" s="153"/>
    </row>
    <row r="16" spans="1:7" ht="16.5" x14ac:dyDescent="0.25">
      <c r="B16" s="154" t="s">
        <v>274</v>
      </c>
      <c r="C16" s="154"/>
      <c r="D16" s="154"/>
      <c r="E16" s="154"/>
      <c r="F16" s="155"/>
    </row>
    <row r="17" spans="2:6" ht="16.5" x14ac:dyDescent="0.25">
      <c r="B17" s="152"/>
      <c r="C17" s="152"/>
      <c r="D17" s="152"/>
      <c r="E17" s="152"/>
      <c r="F17" s="153"/>
    </row>
    <row r="18" spans="2:6" ht="16.5" x14ac:dyDescent="0.25">
      <c r="B18" s="152"/>
      <c r="C18" s="152"/>
      <c r="D18" s="152"/>
      <c r="E18" s="152"/>
      <c r="F18" s="153"/>
    </row>
    <row r="19" spans="2:6" ht="16.5" x14ac:dyDescent="0.25">
      <c r="B19" s="152"/>
      <c r="C19" s="152"/>
      <c r="D19" s="152"/>
      <c r="E19" s="152"/>
      <c r="F19" s="153"/>
    </row>
    <row r="20" spans="2:6" ht="16.5" x14ac:dyDescent="0.25">
      <c r="B20" s="152"/>
      <c r="C20" s="152"/>
      <c r="D20" s="152"/>
      <c r="E20" s="152"/>
      <c r="F20" s="153"/>
    </row>
    <row r="21" spans="2:6" ht="16.5" x14ac:dyDescent="0.25">
      <c r="B21" s="152"/>
      <c r="C21" s="152"/>
      <c r="D21" s="152"/>
      <c r="E21" s="152"/>
      <c r="F21" s="153"/>
    </row>
    <row r="22" spans="2:6" ht="16.5" x14ac:dyDescent="0.25">
      <c r="B22" s="152"/>
      <c r="C22" s="152"/>
      <c r="D22" s="152"/>
      <c r="E22" s="152"/>
      <c r="F22" s="153"/>
    </row>
    <row r="23" spans="2:6" ht="16.5" x14ac:dyDescent="0.25">
      <c r="B23" s="152"/>
      <c r="C23" s="152"/>
      <c r="D23" s="152"/>
      <c r="E23" s="152"/>
      <c r="F23" s="153"/>
    </row>
    <row r="24" spans="2:6" ht="16.5" x14ac:dyDescent="0.25">
      <c r="B24" s="152"/>
      <c r="C24" s="152"/>
      <c r="D24" s="152"/>
      <c r="E24" s="152"/>
      <c r="F24" s="153"/>
    </row>
    <row r="25" spans="2:6" ht="16.5" x14ac:dyDescent="0.25">
      <c r="B25" s="154"/>
      <c r="C25" s="154"/>
      <c r="D25" s="154"/>
      <c r="E25" s="154"/>
      <c r="F25" s="155"/>
    </row>
    <row r="26" spans="2:6" ht="16.5" x14ac:dyDescent="0.25">
      <c r="B26" s="149"/>
      <c r="C26" s="149"/>
      <c r="D26" s="150"/>
      <c r="E26" s="149"/>
      <c r="F26" s="151"/>
    </row>
    <row r="27" spans="2:6" ht="16.5" x14ac:dyDescent="0.25">
      <c r="B27" s="152"/>
      <c r="C27" s="152"/>
      <c r="D27" s="152"/>
      <c r="E27" s="152"/>
      <c r="F27" s="153"/>
    </row>
    <row r="28" spans="2:6" ht="16.5" x14ac:dyDescent="0.25">
      <c r="B28" s="152"/>
      <c r="C28" s="152"/>
      <c r="D28" s="152"/>
      <c r="E28" s="152"/>
      <c r="F28" s="153"/>
    </row>
    <row r="29" spans="2:6" ht="16.5" x14ac:dyDescent="0.25">
      <c r="B29" s="152"/>
      <c r="C29" s="152"/>
      <c r="D29" s="152"/>
      <c r="E29" s="152"/>
      <c r="F29" s="153"/>
    </row>
    <row r="30" spans="2:6" ht="16.5" x14ac:dyDescent="0.25">
      <c r="B30" s="152"/>
      <c r="C30" s="152"/>
      <c r="D30" s="152"/>
      <c r="E30" s="152"/>
      <c r="F30" s="153"/>
    </row>
    <row r="31" spans="2:6" ht="16.5" x14ac:dyDescent="0.25">
      <c r="B31" s="152"/>
      <c r="C31" s="152"/>
      <c r="D31" s="152"/>
      <c r="E31" s="152"/>
      <c r="F31" s="153"/>
    </row>
    <row r="32" spans="2:6" ht="16.5" x14ac:dyDescent="0.25">
      <c r="B32" s="152"/>
      <c r="C32" s="152"/>
      <c r="D32" s="152"/>
      <c r="E32" s="152"/>
      <c r="F32" s="153"/>
    </row>
    <row r="33" spans="2:6" ht="16.5" x14ac:dyDescent="0.25">
      <c r="B33" s="152"/>
      <c r="C33" s="152"/>
      <c r="D33" s="152"/>
      <c r="E33" s="152"/>
      <c r="F33" s="153"/>
    </row>
    <row r="34" spans="2:6" ht="16.5" x14ac:dyDescent="0.25">
      <c r="B34" s="152"/>
      <c r="C34" s="152"/>
      <c r="D34" s="152"/>
      <c r="E34" s="152"/>
      <c r="F34" s="153"/>
    </row>
    <row r="35" spans="2:6" ht="16.5" x14ac:dyDescent="0.25">
      <c r="B35" s="154"/>
      <c r="C35" s="154"/>
      <c r="D35" s="154"/>
      <c r="E35" s="154"/>
      <c r="F35" s="155"/>
    </row>
    <row r="36" spans="2:6" ht="16.5" x14ac:dyDescent="0.25">
      <c r="B36" s="152"/>
      <c r="C36" s="152"/>
      <c r="D36" s="152"/>
      <c r="E36" s="152"/>
      <c r="F36" s="153"/>
    </row>
    <row r="37" spans="2:6" ht="16.5" x14ac:dyDescent="0.25">
      <c r="B37" s="152"/>
      <c r="C37" s="152"/>
      <c r="D37" s="152"/>
      <c r="E37" s="152"/>
      <c r="F37" s="153"/>
    </row>
    <row r="38" spans="2:6" ht="16.5" x14ac:dyDescent="0.25">
      <c r="B38" s="152"/>
      <c r="C38" s="152"/>
      <c r="D38" s="152"/>
      <c r="E38" s="152"/>
      <c r="F38" s="153"/>
    </row>
    <row r="39" spans="2:6" ht="16.5" x14ac:dyDescent="0.25">
      <c r="B39" s="152"/>
      <c r="C39" s="152"/>
      <c r="D39" s="152"/>
      <c r="E39" s="152"/>
      <c r="F39" s="153"/>
    </row>
    <row r="40" spans="2:6" ht="16.5" x14ac:dyDescent="0.25">
      <c r="B40" s="152"/>
      <c r="C40" s="152"/>
      <c r="D40" s="152"/>
      <c r="E40" s="152"/>
      <c r="F40" s="153"/>
    </row>
    <row r="41" spans="2:6" ht="16.5" x14ac:dyDescent="0.25">
      <c r="B41" s="152"/>
      <c r="C41" s="152"/>
      <c r="D41" s="152"/>
      <c r="E41" s="152"/>
      <c r="F41" s="153"/>
    </row>
    <row r="42" spans="2:6" ht="16.5" x14ac:dyDescent="0.25">
      <c r="B42" s="152"/>
      <c r="C42" s="152"/>
      <c r="D42" s="152"/>
      <c r="E42" s="152"/>
      <c r="F42" s="153"/>
    </row>
    <row r="43" spans="2:6" ht="16.5" x14ac:dyDescent="0.25">
      <c r="B43" s="152"/>
      <c r="C43" s="152"/>
      <c r="D43" s="152"/>
      <c r="E43" s="152"/>
      <c r="F43" s="153"/>
    </row>
    <row r="44" spans="2:6" ht="16.5" x14ac:dyDescent="0.25">
      <c r="B44" s="149"/>
      <c r="C44" s="149"/>
      <c r="D44" s="150"/>
      <c r="E44" s="149"/>
      <c r="F44" s="151"/>
    </row>
    <row r="45" spans="2:6" ht="16.5" x14ac:dyDescent="0.25">
      <c r="B45" s="152"/>
      <c r="C45" s="152"/>
      <c r="D45" s="152"/>
      <c r="E45" s="152"/>
      <c r="F45" s="153"/>
    </row>
    <row r="46" spans="2:6" ht="16.5" x14ac:dyDescent="0.25">
      <c r="B46" s="152"/>
      <c r="C46" s="152"/>
      <c r="D46" s="152"/>
      <c r="E46" s="152"/>
      <c r="F46" s="153"/>
    </row>
    <row r="47" spans="2:6" ht="16.5" x14ac:dyDescent="0.25">
      <c r="B47" s="152"/>
      <c r="C47" s="152"/>
      <c r="D47" s="152"/>
      <c r="E47" s="152"/>
      <c r="F47" s="153"/>
    </row>
    <row r="48" spans="2:6" ht="16.5" x14ac:dyDescent="0.25">
      <c r="B48" s="152"/>
      <c r="C48" s="152"/>
      <c r="D48" s="152"/>
      <c r="E48" s="152"/>
      <c r="F48" s="153"/>
    </row>
    <row r="49" spans="2:6" ht="16.5" x14ac:dyDescent="0.25">
      <c r="B49" s="152"/>
      <c r="C49" s="152"/>
      <c r="D49" s="152"/>
      <c r="E49" s="152"/>
      <c r="F49" s="153"/>
    </row>
    <row r="50" spans="2:6" ht="16.5" x14ac:dyDescent="0.25">
      <c r="B50" s="152"/>
      <c r="C50" s="152"/>
      <c r="D50" s="152"/>
      <c r="E50" s="152"/>
      <c r="F50" s="153"/>
    </row>
    <row r="51" spans="2:6" ht="16.5" x14ac:dyDescent="0.25">
      <c r="B51" s="152"/>
      <c r="C51" s="152"/>
      <c r="D51" s="152"/>
      <c r="E51" s="152"/>
      <c r="F51" s="153"/>
    </row>
    <row r="52" spans="2:6" ht="16.5" x14ac:dyDescent="0.25">
      <c r="B52" s="152"/>
      <c r="C52" s="152"/>
      <c r="D52" s="152"/>
      <c r="E52" s="152"/>
      <c r="F52" s="153"/>
    </row>
    <row r="53" spans="2:6" ht="16.5" x14ac:dyDescent="0.25">
      <c r="B53" s="149"/>
      <c r="C53" s="149"/>
      <c r="D53" s="150"/>
      <c r="E53" s="149"/>
      <c r="F53" s="151"/>
    </row>
    <row r="54" spans="2:6" ht="16.5" x14ac:dyDescent="0.25">
      <c r="B54" s="152"/>
      <c r="C54" s="152"/>
      <c r="D54" s="152"/>
      <c r="E54" s="152"/>
      <c r="F54" s="153"/>
    </row>
    <row r="55" spans="2:6" ht="16.5" x14ac:dyDescent="0.25">
      <c r="B55" s="152"/>
      <c r="C55" s="152"/>
      <c r="D55" s="152"/>
      <c r="E55" s="152"/>
      <c r="F55" s="153"/>
    </row>
    <row r="56" spans="2:6" ht="16.5" x14ac:dyDescent="0.25">
      <c r="B56" s="152"/>
      <c r="C56" s="152"/>
      <c r="D56" s="152"/>
      <c r="E56" s="152"/>
      <c r="F56" s="153"/>
    </row>
    <row r="57" spans="2:6" ht="16.5" x14ac:dyDescent="0.25">
      <c r="B57" s="152"/>
      <c r="C57" s="152"/>
      <c r="D57" s="152"/>
      <c r="E57" s="152"/>
      <c r="F57" s="153"/>
    </row>
    <row r="58" spans="2:6" ht="16.5" x14ac:dyDescent="0.25">
      <c r="B58" s="152"/>
      <c r="C58" s="152"/>
      <c r="D58" s="152"/>
      <c r="E58" s="152"/>
      <c r="F58" s="153"/>
    </row>
    <row r="59" spans="2:6" ht="16.5" x14ac:dyDescent="0.25">
      <c r="B59" s="152"/>
      <c r="C59" s="152"/>
      <c r="D59" s="152"/>
      <c r="E59" s="152"/>
      <c r="F59" s="153"/>
    </row>
    <row r="60" spans="2:6" ht="16.5" x14ac:dyDescent="0.25">
      <c r="B60" s="152"/>
      <c r="C60" s="152"/>
      <c r="D60" s="152"/>
      <c r="E60" s="152"/>
      <c r="F60" s="153"/>
    </row>
    <row r="61" spans="2:6" ht="16.5" x14ac:dyDescent="0.25">
      <c r="B61" s="152"/>
      <c r="C61" s="152"/>
      <c r="D61" s="152"/>
      <c r="E61" s="152"/>
      <c r="F61" s="153"/>
    </row>
    <row r="62" spans="2:6" ht="16.5" x14ac:dyDescent="0.25">
      <c r="B62" s="149"/>
      <c r="C62" s="149"/>
      <c r="D62" s="150"/>
      <c r="E62" s="149"/>
      <c r="F62" s="151"/>
    </row>
    <row r="63" spans="2:6" ht="16.5" x14ac:dyDescent="0.25">
      <c r="B63" s="152"/>
      <c r="C63" s="152"/>
      <c r="D63" s="152"/>
      <c r="E63" s="152"/>
      <c r="F63" s="153"/>
    </row>
    <row r="64" spans="2:6" ht="16.5" x14ac:dyDescent="0.25">
      <c r="B64" s="152"/>
      <c r="C64" s="152"/>
      <c r="D64" s="152"/>
      <c r="E64" s="152"/>
      <c r="F64" s="153"/>
    </row>
    <row r="65" spans="2:6" ht="16.5" x14ac:dyDescent="0.25">
      <c r="B65" s="152"/>
      <c r="C65" s="152"/>
      <c r="D65" s="152"/>
      <c r="E65" s="152"/>
      <c r="F65" s="153"/>
    </row>
    <row r="66" spans="2:6" ht="16.5" x14ac:dyDescent="0.25">
      <c r="B66" s="152"/>
      <c r="C66" s="152"/>
      <c r="D66" s="152"/>
      <c r="E66" s="152"/>
      <c r="F66" s="153"/>
    </row>
    <row r="67" spans="2:6" ht="16.5" x14ac:dyDescent="0.25">
      <c r="B67" s="152"/>
      <c r="C67" s="152"/>
      <c r="D67" s="152"/>
      <c r="E67" s="152"/>
      <c r="F67" s="153"/>
    </row>
    <row r="68" spans="2:6" ht="16.5" x14ac:dyDescent="0.25">
      <c r="B68" s="152"/>
      <c r="C68" s="152"/>
      <c r="D68" s="152"/>
      <c r="E68" s="152"/>
      <c r="F68" s="153"/>
    </row>
    <row r="69" spans="2:6" ht="16.5" x14ac:dyDescent="0.25">
      <c r="B69" s="152"/>
      <c r="C69" s="152"/>
      <c r="D69" s="152"/>
      <c r="E69" s="152"/>
      <c r="F69" s="153"/>
    </row>
    <row r="70" spans="2:6" ht="16.5" x14ac:dyDescent="0.25">
      <c r="B70" s="152"/>
      <c r="C70" s="152"/>
      <c r="D70" s="152"/>
      <c r="E70" s="152"/>
      <c r="F70" s="153"/>
    </row>
    <row r="71" spans="2:6" ht="16.5" x14ac:dyDescent="0.25">
      <c r="B71" s="149"/>
      <c r="C71" s="149"/>
      <c r="D71" s="150"/>
      <c r="E71" s="149"/>
      <c r="F71" s="151"/>
    </row>
    <row r="72" spans="2:6" ht="16.5" x14ac:dyDescent="0.25">
      <c r="B72" s="152"/>
      <c r="C72" s="152"/>
      <c r="D72" s="152"/>
      <c r="E72" s="152"/>
      <c r="F72" s="153"/>
    </row>
    <row r="73" spans="2:6" ht="16.5" x14ac:dyDescent="0.25">
      <c r="B73" s="152"/>
      <c r="C73" s="152"/>
      <c r="D73" s="152"/>
      <c r="E73" s="152"/>
      <c r="F73" s="153"/>
    </row>
    <row r="74" spans="2:6" ht="16.5" x14ac:dyDescent="0.25">
      <c r="B74" s="152"/>
      <c r="C74" s="152"/>
      <c r="D74" s="152"/>
      <c r="E74" s="152"/>
      <c r="F74" s="153"/>
    </row>
    <row r="75" spans="2:6" ht="16.5" x14ac:dyDescent="0.25">
      <c r="B75" s="152"/>
      <c r="C75" s="152"/>
      <c r="D75" s="152"/>
      <c r="E75" s="152"/>
      <c r="F75" s="153"/>
    </row>
    <row r="76" spans="2:6" ht="16.5" x14ac:dyDescent="0.25">
      <c r="B76" s="152"/>
      <c r="C76" s="152"/>
      <c r="D76" s="152"/>
      <c r="E76" s="152"/>
      <c r="F76" s="153"/>
    </row>
    <row r="77" spans="2:6" ht="16.5" x14ac:dyDescent="0.25">
      <c r="B77" s="152"/>
      <c r="C77" s="152"/>
      <c r="D77" s="152"/>
      <c r="E77" s="152"/>
      <c r="F77" s="153"/>
    </row>
    <row r="78" spans="2:6" ht="16.5" x14ac:dyDescent="0.25">
      <c r="B78" s="152"/>
      <c r="C78" s="152"/>
      <c r="D78" s="152"/>
      <c r="E78" s="152"/>
      <c r="F78" s="153"/>
    </row>
    <row r="79" spans="2:6" ht="16.5" x14ac:dyDescent="0.25">
      <c r="B79" s="152"/>
      <c r="C79" s="152"/>
      <c r="D79" s="152"/>
      <c r="E79" s="152"/>
      <c r="F79" s="153"/>
    </row>
    <row r="80" spans="2:6" ht="16.5" x14ac:dyDescent="0.25">
      <c r="B80" s="149"/>
      <c r="C80" s="149"/>
      <c r="D80" s="150"/>
      <c r="E80" s="149"/>
      <c r="F80" s="151"/>
    </row>
    <row r="81" spans="2:6" ht="16.5" x14ac:dyDescent="0.25">
      <c r="B81" s="152"/>
      <c r="C81" s="152"/>
      <c r="D81" s="152"/>
      <c r="E81" s="152"/>
      <c r="F81" s="153"/>
    </row>
    <row r="82" spans="2:6" ht="16.5" x14ac:dyDescent="0.25">
      <c r="B82" s="152"/>
      <c r="C82" s="152"/>
      <c r="D82" s="152"/>
      <c r="E82" s="152"/>
      <c r="F82" s="153"/>
    </row>
    <row r="83" spans="2:6" ht="16.5" x14ac:dyDescent="0.25">
      <c r="B83" s="152"/>
      <c r="C83" s="152"/>
      <c r="D83" s="152"/>
      <c r="E83" s="152"/>
      <c r="F83" s="153"/>
    </row>
    <row r="84" spans="2:6" ht="16.5" x14ac:dyDescent="0.25">
      <c r="B84" s="152"/>
      <c r="C84" s="152"/>
      <c r="D84" s="152"/>
      <c r="E84" s="152"/>
      <c r="F84" s="153"/>
    </row>
    <row r="85" spans="2:6" ht="16.5" x14ac:dyDescent="0.25">
      <c r="B85" s="152"/>
      <c r="C85" s="152"/>
      <c r="D85" s="152"/>
      <c r="E85" s="152"/>
      <c r="F85" s="153"/>
    </row>
    <row r="86" spans="2:6" ht="16.5" x14ac:dyDescent="0.25">
      <c r="B86" s="152"/>
      <c r="C86" s="152"/>
      <c r="D86" s="152"/>
      <c r="E86" s="152"/>
      <c r="F86" s="153"/>
    </row>
    <row r="87" spans="2:6" ht="16.5" x14ac:dyDescent="0.25">
      <c r="B87" s="152"/>
      <c r="C87" s="152"/>
      <c r="D87" s="152"/>
      <c r="E87" s="152"/>
      <c r="F87" s="153"/>
    </row>
    <row r="88" spans="2:6" ht="16.5" x14ac:dyDescent="0.25">
      <c r="B88" s="152"/>
      <c r="C88" s="152"/>
      <c r="D88" s="152"/>
      <c r="E88" s="152"/>
      <c r="F88" s="153"/>
    </row>
    <row r="89" spans="2:6" ht="16.5" x14ac:dyDescent="0.25">
      <c r="B89" s="149"/>
      <c r="C89" s="149"/>
      <c r="D89" s="150"/>
      <c r="E89" s="149"/>
      <c r="F89" s="151"/>
    </row>
    <row r="90" spans="2:6" ht="16.5" x14ac:dyDescent="0.25">
      <c r="B90" s="152"/>
      <c r="C90" s="152"/>
      <c r="D90" s="152"/>
      <c r="E90" s="152"/>
      <c r="F90" s="153"/>
    </row>
    <row r="91" spans="2:6" ht="16.5" x14ac:dyDescent="0.25">
      <c r="B91" s="152"/>
      <c r="C91" s="152"/>
      <c r="D91" s="152"/>
      <c r="E91" s="152"/>
      <c r="F91" s="153"/>
    </row>
    <row r="92" spans="2:6" ht="16.5" x14ac:dyDescent="0.25">
      <c r="B92" s="152"/>
      <c r="C92" s="152"/>
      <c r="D92" s="152"/>
      <c r="E92" s="152"/>
      <c r="F92" s="153"/>
    </row>
    <row r="93" spans="2:6" ht="16.5" x14ac:dyDescent="0.25">
      <c r="B93" s="152"/>
      <c r="C93" s="152"/>
      <c r="D93" s="152"/>
      <c r="E93" s="152"/>
      <c r="F93" s="153"/>
    </row>
    <row r="94" spans="2:6" ht="16.5" x14ac:dyDescent="0.25">
      <c r="B94" s="152"/>
      <c r="C94" s="152"/>
      <c r="D94" s="152"/>
      <c r="E94" s="152"/>
      <c r="F94" s="153"/>
    </row>
    <row r="95" spans="2:6" ht="16.5" x14ac:dyDescent="0.25">
      <c r="B95" s="152"/>
      <c r="C95" s="152"/>
      <c r="D95" s="152"/>
      <c r="E95" s="152"/>
      <c r="F95" s="153"/>
    </row>
    <row r="96" spans="2:6" ht="16.5" x14ac:dyDescent="0.25">
      <c r="B96" s="152"/>
      <c r="C96" s="152"/>
      <c r="D96" s="152"/>
      <c r="E96" s="152"/>
      <c r="F96" s="153"/>
    </row>
    <row r="97" spans="2:6" ht="16.5" x14ac:dyDescent="0.25">
      <c r="B97" s="152"/>
      <c r="C97" s="152"/>
      <c r="D97" s="152"/>
      <c r="E97" s="152"/>
      <c r="F97" s="153"/>
    </row>
    <row r="98" spans="2:6" ht="16.5" x14ac:dyDescent="0.25">
      <c r="B98" s="152"/>
      <c r="C98" s="152"/>
      <c r="D98" s="152"/>
      <c r="E98" s="152"/>
      <c r="F98" s="153"/>
    </row>
    <row r="99" spans="2:6" ht="16.5" x14ac:dyDescent="0.25">
      <c r="B99" s="152"/>
      <c r="C99" s="152"/>
      <c r="D99" s="152"/>
      <c r="E99" s="152"/>
      <c r="F99" s="153"/>
    </row>
  </sheetData>
  <sheetProtection algorithmName="SHA-512" hashValue="rlMB5739ch6Kf777qmt8exFMPuDvtjPgYnLJP8cJ3683NWNOSrkxeYzLEUnBJKat1/K0jd/D4z8OSSZcscsssw==" saltValue="ZxeDivnuj4qEEJU8yPw3zg==" spinCount="100000" sheet="1" objects="1" scenarios="1" selectLockedCells="1"/>
  <pageMargins left="0.7" right="0.7" top="0.75" bottom="0.75" header="0.3" footer="0.3"/>
  <pageSetup paperSize="9" scale="9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showGridLines="0" view="pageBreakPreview" zoomScaleNormal="175" zoomScaleSheetLayoutView="100" workbookViewId="0">
      <pane ySplit="6" topLeftCell="A7" activePane="bottomLeft" state="frozen"/>
      <selection pane="bottomLeft" activeCell="E8" sqref="E8"/>
    </sheetView>
  </sheetViews>
  <sheetFormatPr baseColWidth="10" defaultRowHeight="15" x14ac:dyDescent="0.25"/>
  <cols>
    <col min="1" max="1" width="2.42578125" customWidth="1"/>
    <col min="2" max="2" width="8.85546875" bestFit="1" customWidth="1"/>
    <col min="3" max="3" width="24.140625" customWidth="1"/>
    <col min="4" max="4" width="18.42578125" customWidth="1"/>
    <col min="5" max="5" width="14" style="1" bestFit="1" customWidth="1"/>
    <col min="6" max="6" width="151.140625" customWidth="1"/>
    <col min="7" max="7" width="2.42578125" customWidth="1"/>
  </cols>
  <sheetData>
    <row r="1" spans="1:7" s="19" customFormat="1" ht="25.5" x14ac:dyDescent="0.45">
      <c r="A1" s="4"/>
      <c r="B1" s="24" t="s">
        <v>298</v>
      </c>
      <c r="C1" s="24" t="s">
        <v>351</v>
      </c>
      <c r="D1" s="24"/>
      <c r="E1" s="73"/>
      <c r="F1" s="4"/>
      <c r="G1" s="4"/>
    </row>
    <row r="3" spans="1:7" ht="25.5" x14ac:dyDescent="0.45">
      <c r="B3" s="35" t="s">
        <v>181</v>
      </c>
    </row>
    <row r="5" spans="1:7" ht="17.25" x14ac:dyDescent="0.3">
      <c r="B5" s="47" t="s">
        <v>275</v>
      </c>
      <c r="C5" s="48" t="s">
        <v>276</v>
      </c>
      <c r="D5" s="48" t="s">
        <v>302</v>
      </c>
      <c r="E5" s="48" t="s">
        <v>322</v>
      </c>
      <c r="F5" s="50" t="s">
        <v>300</v>
      </c>
    </row>
    <row r="7" spans="1:7" ht="82.5" x14ac:dyDescent="0.25">
      <c r="B7" s="63"/>
      <c r="C7" s="64" t="s">
        <v>304</v>
      </c>
      <c r="D7" s="64"/>
      <c r="E7" s="64"/>
      <c r="F7" s="65" t="s">
        <v>303</v>
      </c>
    </row>
    <row r="8" spans="1:7" ht="99" x14ac:dyDescent="0.25">
      <c r="B8" s="63"/>
      <c r="C8" s="64" t="s">
        <v>305</v>
      </c>
      <c r="D8" s="64"/>
      <c r="E8" s="64"/>
      <c r="F8" s="65" t="s">
        <v>306</v>
      </c>
    </row>
    <row r="9" spans="1:7" ht="115.5" x14ac:dyDescent="0.25">
      <c r="B9" s="63"/>
      <c r="C9" s="64" t="s">
        <v>307</v>
      </c>
      <c r="D9" s="64"/>
      <c r="E9" s="64"/>
      <c r="F9" s="65" t="s">
        <v>308</v>
      </c>
    </row>
    <row r="10" spans="1:7" ht="132" x14ac:dyDescent="0.25">
      <c r="B10" s="63"/>
      <c r="C10" s="64" t="s">
        <v>310</v>
      </c>
      <c r="D10" s="64"/>
      <c r="E10" s="64"/>
      <c r="F10" s="65" t="s">
        <v>311</v>
      </c>
    </row>
    <row r="11" spans="1:7" ht="49.5" x14ac:dyDescent="0.25">
      <c r="B11" s="63"/>
      <c r="C11" s="64" t="s">
        <v>313</v>
      </c>
      <c r="D11" s="64"/>
      <c r="E11" s="64"/>
      <c r="F11" s="65" t="s">
        <v>312</v>
      </c>
    </row>
    <row r="12" spans="1:7" ht="49.5" x14ac:dyDescent="0.25">
      <c r="B12" s="63"/>
      <c r="C12" s="64" t="s">
        <v>314</v>
      </c>
      <c r="D12" s="64"/>
      <c r="E12" s="64"/>
      <c r="F12" s="65" t="s">
        <v>363</v>
      </c>
    </row>
    <row r="13" spans="1:7" ht="49.5" x14ac:dyDescent="0.25">
      <c r="B13" s="63"/>
      <c r="C13" s="64" t="s">
        <v>315</v>
      </c>
      <c r="D13" s="64"/>
      <c r="E13" s="64"/>
      <c r="F13" s="65" t="s">
        <v>364</v>
      </c>
    </row>
    <row r="14" spans="1:7" ht="198" x14ac:dyDescent="0.25">
      <c r="B14" s="63"/>
      <c r="C14" s="64" t="s">
        <v>316</v>
      </c>
      <c r="D14" s="64"/>
      <c r="E14" s="64" t="s">
        <v>309</v>
      </c>
      <c r="F14" s="65" t="s">
        <v>365</v>
      </c>
    </row>
    <row r="15" spans="1:7" ht="49.5" x14ac:dyDescent="0.25">
      <c r="B15" s="63"/>
      <c r="C15" s="64" t="s">
        <v>317</v>
      </c>
      <c r="D15" s="64"/>
      <c r="E15" s="64" t="s">
        <v>319</v>
      </c>
      <c r="F15" s="65" t="s">
        <v>366</v>
      </c>
    </row>
    <row r="16" spans="1:7" ht="66" x14ac:dyDescent="0.25">
      <c r="B16" s="63"/>
      <c r="C16" s="64" t="s">
        <v>318</v>
      </c>
      <c r="D16" s="64"/>
      <c r="E16" s="64" t="s">
        <v>24</v>
      </c>
      <c r="F16" s="65" t="s">
        <v>367</v>
      </c>
    </row>
    <row r="17" spans="2:6" ht="82.5" x14ac:dyDescent="0.25">
      <c r="B17" s="64" t="s">
        <v>102</v>
      </c>
      <c r="C17" s="64" t="s">
        <v>320</v>
      </c>
      <c r="D17" s="64" t="s">
        <v>321</v>
      </c>
      <c r="E17" s="64" t="s">
        <v>323</v>
      </c>
      <c r="F17" s="65" t="s">
        <v>324</v>
      </c>
    </row>
    <row r="18" spans="2:6" ht="115.5" x14ac:dyDescent="0.25">
      <c r="B18" s="64" t="s">
        <v>350</v>
      </c>
      <c r="C18" s="64" t="s">
        <v>327</v>
      </c>
      <c r="D18" s="64" t="s">
        <v>101</v>
      </c>
      <c r="E18" s="64" t="s">
        <v>325</v>
      </c>
      <c r="F18" s="65" t="s">
        <v>326</v>
      </c>
    </row>
    <row r="19" spans="2:6" ht="198" x14ac:dyDescent="0.25">
      <c r="B19" s="64" t="s">
        <v>328</v>
      </c>
      <c r="C19" s="64" t="s">
        <v>329</v>
      </c>
      <c r="D19" s="64" t="s">
        <v>101</v>
      </c>
      <c r="E19" s="64" t="s">
        <v>309</v>
      </c>
      <c r="F19" s="65" t="s">
        <v>333</v>
      </c>
    </row>
    <row r="20" spans="2:6" ht="198" x14ac:dyDescent="0.25">
      <c r="B20" s="64" t="s">
        <v>330</v>
      </c>
      <c r="C20" s="64" t="s">
        <v>331</v>
      </c>
      <c r="D20" s="64" t="s">
        <v>101</v>
      </c>
      <c r="E20" s="64" t="s">
        <v>309</v>
      </c>
      <c r="F20" s="65" t="s">
        <v>332</v>
      </c>
    </row>
    <row r="21" spans="2:6" ht="198" x14ac:dyDescent="0.25">
      <c r="B21" s="64" t="s">
        <v>335</v>
      </c>
      <c r="C21" s="64" t="s">
        <v>334</v>
      </c>
      <c r="D21" s="64"/>
      <c r="E21" s="64" t="s">
        <v>25</v>
      </c>
      <c r="F21" s="65" t="s">
        <v>336</v>
      </c>
    </row>
    <row r="22" spans="2:6" ht="198" x14ac:dyDescent="0.25">
      <c r="B22" s="64" t="s">
        <v>212</v>
      </c>
      <c r="C22" s="64" t="s">
        <v>337</v>
      </c>
      <c r="D22" s="64" t="s">
        <v>101</v>
      </c>
      <c r="E22" s="64" t="s">
        <v>24</v>
      </c>
      <c r="F22" s="65" t="s">
        <v>338</v>
      </c>
    </row>
    <row r="23" spans="2:6" ht="165" x14ac:dyDescent="0.25">
      <c r="B23" s="64" t="s">
        <v>213</v>
      </c>
      <c r="C23" s="64" t="s">
        <v>209</v>
      </c>
      <c r="D23" s="64" t="s">
        <v>101</v>
      </c>
      <c r="E23" s="64" t="s">
        <v>24</v>
      </c>
      <c r="F23" s="65" t="s">
        <v>339</v>
      </c>
    </row>
    <row r="24" spans="2:6" ht="330" x14ac:dyDescent="0.25">
      <c r="B24" s="64" t="s">
        <v>134</v>
      </c>
      <c r="C24" s="64" t="s">
        <v>340</v>
      </c>
      <c r="D24" s="64" t="s">
        <v>133</v>
      </c>
      <c r="E24" s="64" t="s">
        <v>25</v>
      </c>
      <c r="F24" s="65" t="s">
        <v>373</v>
      </c>
    </row>
    <row r="25" spans="2:6" ht="280.5" x14ac:dyDescent="0.25">
      <c r="B25" s="64" t="s">
        <v>343</v>
      </c>
      <c r="C25" s="64" t="s">
        <v>341</v>
      </c>
      <c r="D25" s="64" t="s">
        <v>135</v>
      </c>
      <c r="E25" s="64" t="s">
        <v>309</v>
      </c>
      <c r="F25" s="65" t="s">
        <v>342</v>
      </c>
    </row>
    <row r="26" spans="2:6" ht="132" x14ac:dyDescent="0.25">
      <c r="B26" s="64" t="s">
        <v>344</v>
      </c>
      <c r="C26" s="64" t="s">
        <v>345</v>
      </c>
      <c r="D26" s="64" t="s">
        <v>135</v>
      </c>
      <c r="E26" s="64" t="s">
        <v>309</v>
      </c>
      <c r="F26" s="65" t="s">
        <v>368</v>
      </c>
    </row>
    <row r="27" spans="2:6" ht="214.5" x14ac:dyDescent="0.25">
      <c r="B27" s="64" t="s">
        <v>348</v>
      </c>
      <c r="C27" s="64" t="s">
        <v>346</v>
      </c>
      <c r="D27" s="64" t="s">
        <v>301</v>
      </c>
      <c r="E27" s="64" t="s">
        <v>25</v>
      </c>
      <c r="F27" s="65" t="s">
        <v>347</v>
      </c>
    </row>
    <row r="28" spans="2:6" ht="115.5" x14ac:dyDescent="0.25">
      <c r="B28" s="64" t="s">
        <v>349</v>
      </c>
      <c r="C28" s="64" t="s">
        <v>43</v>
      </c>
      <c r="D28" s="64" t="s">
        <v>44</v>
      </c>
      <c r="E28" s="64" t="s">
        <v>25</v>
      </c>
      <c r="F28" s="65" t="s">
        <v>369</v>
      </c>
    </row>
    <row r="29" spans="2:6" ht="99" x14ac:dyDescent="0.25">
      <c r="B29" s="64" t="s">
        <v>123</v>
      </c>
      <c r="C29" s="64" t="s">
        <v>352</v>
      </c>
      <c r="D29" s="64" t="s">
        <v>45</v>
      </c>
      <c r="E29" s="64" t="s">
        <v>24</v>
      </c>
      <c r="F29" s="65" t="s">
        <v>370</v>
      </c>
    </row>
    <row r="30" spans="2:6" ht="115.5" x14ac:dyDescent="0.25">
      <c r="B30" s="64" t="s">
        <v>124</v>
      </c>
      <c r="C30" s="64" t="s">
        <v>353</v>
      </c>
      <c r="D30" s="64" t="s">
        <v>45</v>
      </c>
      <c r="E30" s="64" t="s">
        <v>24</v>
      </c>
      <c r="F30" s="65" t="s">
        <v>371</v>
      </c>
    </row>
    <row r="31" spans="2:6" ht="313.5" x14ac:dyDescent="0.25">
      <c r="B31" s="64" t="s">
        <v>136</v>
      </c>
      <c r="C31" s="64" t="s">
        <v>130</v>
      </c>
      <c r="D31" s="64" t="s">
        <v>133</v>
      </c>
      <c r="E31" s="64" t="s">
        <v>24</v>
      </c>
      <c r="F31" s="65" t="s">
        <v>372</v>
      </c>
    </row>
    <row r="32" spans="2:6" ht="214.5" x14ac:dyDescent="0.25">
      <c r="B32" s="64" t="s">
        <v>356</v>
      </c>
      <c r="C32" s="64" t="s">
        <v>362</v>
      </c>
      <c r="D32" s="64" t="s">
        <v>354</v>
      </c>
      <c r="E32" s="64" t="s">
        <v>24</v>
      </c>
      <c r="F32" s="65" t="s">
        <v>355</v>
      </c>
    </row>
    <row r="33" spans="1:7" ht="82.5" x14ac:dyDescent="0.25">
      <c r="B33" s="64" t="s">
        <v>358</v>
      </c>
      <c r="C33" s="64" t="s">
        <v>361</v>
      </c>
      <c r="D33" s="64" t="s">
        <v>354</v>
      </c>
      <c r="E33" s="64" t="s">
        <v>24</v>
      </c>
      <c r="F33" s="65" t="s">
        <v>357</v>
      </c>
    </row>
    <row r="34" spans="1:7" ht="99" x14ac:dyDescent="0.25">
      <c r="B34" s="64" t="s">
        <v>360</v>
      </c>
      <c r="C34" s="64" t="s">
        <v>195</v>
      </c>
      <c r="D34" s="64" t="s">
        <v>44</v>
      </c>
      <c r="E34" s="64" t="s">
        <v>24</v>
      </c>
      <c r="F34" s="65" t="s">
        <v>359</v>
      </c>
    </row>
    <row r="36" spans="1:7" x14ac:dyDescent="0.25">
      <c r="B36" s="1"/>
    </row>
    <row r="37" spans="1:7" x14ac:dyDescent="0.25">
      <c r="A37" s="4"/>
      <c r="B37" s="33"/>
      <c r="C37" s="4"/>
      <c r="D37" s="4"/>
      <c r="E37" s="33"/>
      <c r="F37" s="4"/>
      <c r="G37" s="4"/>
    </row>
    <row r="38" spans="1:7" x14ac:dyDescent="0.25">
      <c r="B38" s="1"/>
    </row>
    <row r="39" spans="1:7" x14ac:dyDescent="0.25">
      <c r="B39" s="1"/>
    </row>
    <row r="40" spans="1:7" x14ac:dyDescent="0.25">
      <c r="B40" s="1"/>
    </row>
    <row r="41" spans="1:7" x14ac:dyDescent="0.25">
      <c r="B41" s="1"/>
    </row>
    <row r="42" spans="1:7" x14ac:dyDescent="0.25">
      <c r="B42" s="1"/>
    </row>
    <row r="43" spans="1:7" x14ac:dyDescent="0.25">
      <c r="B43" s="1"/>
    </row>
    <row r="44" spans="1:7" x14ac:dyDescent="0.25">
      <c r="B44" s="1"/>
    </row>
  </sheetData>
  <sheetProtection algorithmName="SHA-512" hashValue="8R2fqroRpQeSx4rq4k1eZZU7bOhm3vP9u8yJhUJOr8NjTg12I5n0KnJV4V33uU/WVM92bZtX2Ae5P+N/PP2T6w==" saltValue="Cj3K2GXvcCcdviJJO2QrNg==" spinCount="100000" sheet="1" objects="1" scenarios="1" selectLockedCells="1"/>
  <pageMargins left="0.7" right="0.7"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VNB-Angaben</vt:lpstr>
      <vt:lpstr>Änderungen_VU_2017</vt:lpstr>
      <vt:lpstr>Änderungen_VU_2018</vt:lpstr>
      <vt:lpstr>Änderungen_VU_2019</vt:lpstr>
      <vt:lpstr>Bemerkungen</vt:lpstr>
      <vt:lpstr>Definitionen</vt:lpstr>
      <vt:lpstr>Änderungen_VU_2017!Druckbereich</vt:lpstr>
      <vt:lpstr>Änderungen_VU_2018!Druckbereich</vt:lpstr>
      <vt:lpstr>Änderungen_VU_2019!Druckbereich</vt:lpstr>
      <vt:lpstr>Bemerkungen!Druckbereich</vt:lpstr>
      <vt:lpstr>'VNB-Angaben'!Druckbereich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2019-11-20T09:23:02Z</dcterms:created>
  <dcterms:modified xsi:type="dcterms:W3CDTF">2020-01-13T08:25:03Z</dcterms:modified>
</cp:coreProperties>
</file>